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bancoldex-my.sharepoint.com/personal/npr0000_bancoldex_com/Documents/Documentos/SEGUNDO PC/PROCESOS 2021/2021224 SOC HE/DOCS ULTIMUS/"/>
    </mc:Choice>
  </mc:AlternateContent>
  <xr:revisionPtr revIDLastSave="0" documentId="8_{6A0C5435-560E-42BE-9581-6F421B9DC7F4}" xr6:coauthVersionLast="47" xr6:coauthVersionMax="47" xr10:uidLastSave="{00000000-0000-0000-0000-000000000000}"/>
  <bookViews>
    <workbookView xWindow="-110" yWindow="-110" windowWidth="19420" windowHeight="10420" xr2:uid="{AD732FE8-30A4-47CC-ADFF-1A5DDD170580}"/>
  </bookViews>
  <sheets>
    <sheet name="EH 10" sheetId="5" r:id="rId1"/>
    <sheet name="Aseg Lb 5" sheetId="7" r:id="rId2"/>
    <sheet name="AV 20" sheetId="4" r:id="rId3"/>
    <sheet name="SOC 50" sheetId="2" r:id="rId4"/>
    <sheet name="Mon Marca 5" sheetId="3" r:id="rId5"/>
    <sheet name="M&amp;G User 10"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1" i="2" l="1"/>
  <c r="B12" i="6"/>
  <c r="B3" i="6"/>
  <c r="B4" i="6"/>
  <c r="B5" i="6"/>
  <c r="B6" i="6"/>
  <c r="B7" i="6"/>
  <c r="B8" i="6"/>
  <c r="B9" i="6"/>
  <c r="B10" i="6"/>
  <c r="B11" i="6"/>
  <c r="B2" i="6"/>
  <c r="B19" i="3"/>
  <c r="B3" i="3"/>
  <c r="B4" i="3"/>
  <c r="B5" i="3"/>
  <c r="B6" i="3"/>
  <c r="B7" i="3"/>
  <c r="B8" i="3"/>
  <c r="B9" i="3"/>
  <c r="B10" i="3"/>
  <c r="B11" i="3"/>
  <c r="B12" i="3"/>
  <c r="B13" i="3"/>
  <c r="B14" i="3"/>
  <c r="B15" i="3"/>
  <c r="B16" i="3"/>
  <c r="B17" i="3"/>
  <c r="B18" i="3"/>
  <c r="B2" i="3"/>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2" i="2"/>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3" i="4"/>
  <c r="B2" i="4"/>
  <c r="B11" i="7"/>
  <c r="B10" i="7"/>
  <c r="B9" i="7"/>
  <c r="B8" i="7"/>
  <c r="B7" i="7"/>
  <c r="B6" i="7"/>
  <c r="B5" i="7"/>
  <c r="B4" i="7"/>
  <c r="B3" i="7"/>
  <c r="B2" i="7"/>
  <c r="B8" i="5"/>
  <c r="B3" i="5"/>
  <c r="B4" i="5"/>
  <c r="B5" i="5"/>
  <c r="B6" i="5"/>
  <c r="B7" i="5"/>
  <c r="B2" i="5"/>
  <c r="B91" i="2" l="1"/>
</calcChain>
</file>

<file path=xl/sharedStrings.xml><?xml version="1.0" encoding="utf-8"?>
<sst xmlns="http://schemas.openxmlformats.org/spreadsheetml/2006/main" count="212" uniqueCount="182">
  <si>
    <t>No.</t>
  </si>
  <si>
    <t>Requisito</t>
  </si>
  <si>
    <t>Cumple</t>
  </si>
  <si>
    <t>No cumple</t>
  </si>
  <si>
    <t>Argumentación</t>
  </si>
  <si>
    <t xml:space="preserve">El Proponente deberá cumplir con las siguientes responsabilidades: 
1. Entendimiento de negocio de ENTIDAD para su alianeación con la estrategia de Ciberseguridad propuesta. 
2. Generación líneas base (reglas de correlación). 
3. Generación de casos de uso (negocio). 
4. Generación de Standard Operating Procedures (SOPs). 
5. Seguimiento mensual de la operación del servicio. 
6. Medición efectiva de indicadores operativos y de negocio. </t>
  </si>
  <si>
    <t>El oferente deberá entregar la totalidad de la infraestructura y licenciamiento de software necesaria para la ejecución del servicio, el banco no sera propietario del licenciamiento o hardware asociado para la prestacion de los servicios solicitados en estos requerimientos.</t>
  </si>
  <si>
    <t>El Proponente debe ofrecer una metodología de análisis ágil y respuesta rápida apoyado en casos de uso, que le permita contar con casos documentados y acciones correctivas adecuadas, tanto para el monitoreo como para la detección de actividades anómalas o intrusivas.</t>
  </si>
  <si>
    <t>El proponente realizará la detección y correlación de múltiples vectores de ataque, como por ejemplo eventos e incidentes de seguridad, registros de auditoria – logs, análisis de tráfico, filtrado de red, vulnerabilidades, registros de fuga de información.</t>
  </si>
  <si>
    <t>El Proponente contara con el registro de todos los eventos e incidentes de seguridad que se detecten, los cuales tendrán la asignación de un número único de identificación con el fin de realizar un seguimiento de las acciones tomadas sobre las respuestas ante los incidentes reportados, así como la generación de las estadísticas e indicadores con base en estos registros.</t>
  </si>
  <si>
    <t>El Proponente deberá garantizar el control de la información sobre cualquier equipo portátil que contenga información del servicio contratado y que tenga autorizada su salida de las instalaciones del SOC.</t>
  </si>
  <si>
    <t>El proveedor debe ser certificado por el fabricante de la herramienta Security Information and Event Management (SIEM, por sus siglas en inglés) para brindar soporte y administración de la herramienta. Esta certificación deberá ser emitida con máximo 30 días de antiguedad a la presentación de este proceso.</t>
  </si>
  <si>
    <t>EL SOC debe establecer una línea base de patrones asociados a los dispositivos, aplicaciones y demás fuentes de información que hagan parte del servicio, que permita establecer desviaciones de comportamiento.</t>
  </si>
  <si>
    <t>La solución de recolección y correlación (SIEM) que utilice el SOC debe ser alimentada por fuentes de inteligencia externas de amenazas que contengan listas de reputación y/o dominios catalogados como sospechosos para la generación de indicadores de compromiso.</t>
  </si>
  <si>
    <t>El SOC debe incorporar al servicio, el monitoreo de salubridad y disponibilidad de las plataformas del alcance en las que se incluya: 
1. Monitoreo del estado de la CPU, memoria RAM y discos duros. 
2. Monitoreo del estado y negociación del clúster de equipos.
3. Monitoreo del estado de recolección de logs de cada activo.
4. Alertas sobre eventos de salud y disponibilidad.
5. Medición de tendencias de crecimiento de procesamiento.
6. Generación de recomendaciones y alertas cuando los equipos se acerquen a rangos de trabajo críticos.
7. Capacidad de supervisión del rendimiento de las aplicaciones integrada (APM)</t>
  </si>
  <si>
    <t>El SOC debe parametrizar y establecer niveles de riesgo (en conjunto con el análisis de riesgos del cliente) a través de la plataforma SIEM que permitan calificar con mayor precisión las amenazas que requieren la mayor atención por parte del equipo de analistas asignados al servicio.</t>
  </si>
  <si>
    <t>El Proponente administrará el ciclo de vida de los eventos e incidentes reportados desde su apertura hasta su cierre.</t>
  </si>
  <si>
    <t>Contar con la infraestructura y herramientas especializadas para la captura, integración, recopilación, correlación y análisis de los eventos de seguridad de:
1. Escalamiento de privilegios.
2. Anomalías en el ingreso a los sistemas.
3. Cambios no autorizados en recursos tecnológicos críticos.
4. Ataques de fuerza bruta.
5. Actividades sospechosas de inicios de sesión.
6. Inicios de sesión fallidos sospechosos.
7. Ataques DoS (Denial of Services attack) y DDoS (Distributed Denial of Services Attack).
8. Detección de malware avanzado.
9. Detección de ataques de día cero.
10. Credenciales comprometidas.
11. Detección de brotes de malware.
12. Detección de movimientos laterales.
13. Robo o transferencia no autorizada de datos.</t>
  </si>
  <si>
    <t>El SIEM debe ser compatible con IPv4 e IPv6, se deberá adjuntar carta emitida por el fabricante, donde se especifique la compatibilidad con IPv6.</t>
  </si>
  <si>
    <t>Soporte para la autenticación multifactor</t>
  </si>
  <si>
    <t>La solución SIEM  deberá contar con un sistema de base de datos hibrida, lo que quiere decir que esté basado en NoSQL,(BigData) y SQL, no se aceptan soluciones basadas únicamente en monitores de base de datos del tipo SQL, esto con el fin de asegurar la solución soporte grandes volúmenes de datos sin afectar la estabilidad de la solución.</t>
  </si>
  <si>
    <t>El SOC debe tener guías de investigación con las reglas de detección y correlación de seguridad</t>
  </si>
  <si>
    <t>El SOC deberá contar con un dashboard que permita identificar en un mapa los incidentes y su ubicación geográfica.</t>
  </si>
  <si>
    <t>El SOC debe permitir el mapeo de técnicas de detección a marcos de seguridad como MITRE ATT&amp;CK</t>
  </si>
  <si>
    <t>El SOC debe identificar las causas, el tratamiento y la solución a los incidentes detectados, que faciliten la implementación de acciones correctivas, preventivas y detectivas para disminuir la probabilidad de ocurrencia de casos similares en el futuro.</t>
  </si>
  <si>
    <t>El Proponente deberá operar con una metodología de seguridad alineada con estándares internacionales, como mínimo ITIL e ISO27001 versión vigente y contar con un grupo de respuesta ante emergencias informáticas e Incidentes de Seguridad.</t>
  </si>
  <si>
    <t>EL SOC debera contar con un procedimiento basado en el marco de referencia de gestión de incidentes ISO27035 o equivalente, que detalle el alertamiento, notificación y seguimiento de eventos o incidentes de seguridad; adicionalmente debe definir responsabilidades que se deben asignar para la gestión de incidentes y proponer mejoras de seguridad de la infraestructura tecnológica.</t>
  </si>
  <si>
    <t>El Proponente dispondra o remitira con periodicidad mensual informes que contengan: • Relación de eventos con actividad sospechosa atendidos durante el mes, clasificado por cada firma establecida para monitoreo. • Relación de los incidentes de seguridad presentados y su estado. • Análisis, tendencias y recomendaciones sobre los resultados encontrados en la gestión de los eventos e incidentes. • Comportamientos más relevantes según la correlación de eventos realizada por el oferente. • Indicador de disponibilidad de la solución implementada en cada uno de los dispositivos monitoreados. • Generación de tendencias de ciberseguridad y eventos presentados en el mercado. • Representación gráfica de los tickets abiertos y cerrados organizados por criticidad.• Se deberán diseñar reportes gerenciales que incluyan mapas de calor, desempeño de seguridad de las diferentes unidades de negocio, cumplimiento y estado de los activos. • Otros que se ajusten a las necesidades del negocio.</t>
  </si>
  <si>
    <t>El Proponente se compromete a tener bajo su control la administración de usuarios y de privilegios para el acceso a los servicios ofrecidos, así como a las plataformas, aplicaciones y bases de datos que operen en la nube.</t>
  </si>
  <si>
    <t>El Proponente debe monitorear los servicios contratados para detectar operaciones o cambios no deseados y/o adelantar las acciones preventivas o correctivas cuando se requiera.</t>
  </si>
  <si>
    <t>El Proponente debe garantizar que, en el evento de toma de posesión, la SFC, Fogafín, Fogacoop, o quienes éstas designen, puedan acceder a la información y a la administración de los sistemas de información que operan en la nube.</t>
  </si>
  <si>
    <t>El servicio ofertado debe tener capacidad de Machine Learning tanto a nivel de la herramienta SIEM sino también de procedimientos y personal calificado (Postgrado en inteligencia artificial, Machine Learning o similares)</t>
  </si>
  <si>
    <t>El servicio deberá proveer información de los incidentes y de gestión general mediante una consola web de administración. Esta consola debe permitir hacer seguimiento de cada uno de los incidentes, desde su registro hasta su solución final.</t>
  </si>
  <si>
    <t>El servicio debe contemplar la gestión de los incidentes que se presenten junto con el equipo de tecnología, incluyendo análisis profundo, gestión con los usuarios, definición de planes de acción y seguimiento a su ejecución (NOTA: Se espera planes de acción específicos para los incidentes y eventos de seguridad y no planes genéricos)</t>
  </si>
  <si>
    <t>La consola debe suministrar información general del servicio mediante un Dashboard. El Dashboard debe permitir visualizar rápidamente información del servicio tal como tickets activos, conexiones analizadas, gráficas de tickets por tiempos, entre otros.</t>
  </si>
  <si>
    <t>Se requiere que los reportes generados mediante la consola de administración de la solución permitan configurar la periodicidad de su generación.</t>
  </si>
  <si>
    <t>El Proponente debe permitir el acceso en línea a la información recolectada por los diferentes dispositivos y/o aplicaciones monitoreadas.</t>
  </si>
  <si>
    <t>El oferente, debe anexar certificado emitido por el fabricante, en donde conste es un canal autorizado para comercializar las soluciones que atienden técnicamente el presente RFP.</t>
  </si>
  <si>
    <t>El oferente o la herramienta debe implementar las funcionalidades de  Analítica de comportamiento de usuarios máximo hasta 3 meses del inicio del contrato</t>
  </si>
  <si>
    <t>Los entregables deberá cumplir con los estándares establecidos en el alcance. Si la documentación que se genere por las actividades establecidas contractualmente no cumple con los estándares y la calidad se penalizará por el 0.5% del valor de la factura en el mes por cada día de atraso en la presentación. El porcentaje de la penalización se descontará de la factura del servicio del mes en cual se presentó la afectación.</t>
  </si>
  <si>
    <t>El Oferente debe disponer de personal con el conocimiento técnico calificado para el cumplimento de los servicios contratados. Si el oferente no cumple con el servicio por ausencia del personal con las competencias requeridas se penalizará por el 0.5% del valor facturado en el mes por cada día de atraso en la presentación. El porcentaje de la penalización se descontará de la factura del servicio del mes en cual se presentó la afectación.</t>
  </si>
  <si>
    <t>El proponente debe integrarse con fuentes de inteligencia de amenazas nacionales o internacionales</t>
  </si>
  <si>
    <t>El Proponente debera informar los datos sensibles expuestos involuntariamente por la organización</t>
  </si>
  <si>
    <t>El Proponente debera informar los datos sensibles que se han visto involucrados en fugas de datos (PDF, word, excel, powerpoint, código fuente, archivos de configuración de aplicaciones, archivos de bases de datos, archivos de logs, archivos de BackUp, etc).</t>
  </si>
  <si>
    <t>Se deberán monitorear como mínimo 10 marcas / dominios</t>
  </si>
  <si>
    <t>El Proponente debera identificar de fuga de información en portales públicos
o	Github
o	Buckets
o	Bitbucket
o	Amazon
o	Azure
o	Gitlab
o	Pastebin
o	StackOverflow
o	SuperUser
o	Serverfault</t>
  </si>
  <si>
    <t>La solución deberá permitir la definición de palabras clave para realizar las búsquedas relevantes de menciones en redes sociales.</t>
  </si>
  <si>
    <t>El servicio deberá disponer de una interfaz gráfica donde se registren las publicaciones realizadas en las redes sociales.</t>
  </si>
  <si>
    <t>El servicio deberá incluir la detección y desactivación de perfiles y/o cuentas falsas en redes sociales que suplanten la identidad de la institución.</t>
  </si>
  <si>
    <t>El servicio ofertado deberá tener la capacidad de realizar detecciones y desactivaciones que estén haciendo uso de la marca protegida.</t>
  </si>
  <si>
    <t>La desactivación se debe realizar tanto en redes sociales como en páginas que de forma no autorizada y de manera ilegal estén haciendo uso de la marca protegida.</t>
  </si>
  <si>
    <t>El servicio ofertado debe tener la capacidad de monitoreo de tiendas oficiales y no oficiales en las cuales se pueda estar propagando aplicaciones de manera no autorizada.</t>
  </si>
  <si>
    <t>El servicio ofertado debe tener la capacidad de realizar desactivaciones de aplicaciones incluso si estas son una copia exacta de la original.</t>
  </si>
  <si>
    <t>En la información de cada incidente relacionado con aplicaciones se debe proporcionar información adicional como:
1. Nombre de la tienda/comercio.
2. URL de descarga.
3. Nombre del archivo (filename).
4. Versión de la aplicación.
5. Sistema Operativo.
6. Hash.</t>
  </si>
  <si>
    <t>El proponente debera suministrar las evidencias de los ataques detectados.</t>
  </si>
  <si>
    <t>Servicio de takedown para al menos 12 dominios/app's anuales</t>
  </si>
  <si>
    <t>El servicio debe proporcionar normalización de registros (logs) integrado  en tiempo real y recopilación de estos eventos para reporte y análisis forense.</t>
  </si>
  <si>
    <t>El servicio de análisis de vulnerabilidades deberá incluir todo lo necesario para su normal operación a nivel de infraestructura y licenciamiento.</t>
  </si>
  <si>
    <t>La solución debe ser compatible con varios sensores de análisis distribuidos geográficamente o lógicamente gestionados por una consola centralizada.</t>
  </si>
  <si>
    <t>La solución debe centralizar y automatizar la actualización de información de riesgo en sus sensores con periodicidad mínima semanal.</t>
  </si>
  <si>
    <t>La solución debe proporcionar un proceso de actualización fuera de línea (Offline) para actualizar el sensor para redes o segmentos aislados.</t>
  </si>
  <si>
    <t>La solución debe ser compatible con las siguientes plataformas para la instalación del motor de exploración: Windows, Linux, Mac OS, así́ como hipervisores.</t>
  </si>
  <si>
    <t>La solución debe ofrecer la posibilidad de configurar los puertos, protocolos y servicios para las conexiones con sensores desplegados en toda la red. Así́ permitiendo utilización de medios alternos de autenticación entre la consola central y el sensor.</t>
  </si>
  <si>
    <t xml:space="preserve">La solución debe permitir la entrada y el almacenamiento seguro de credenciales de usuario, incluyendo las cuentas locales y de dominio de Windows, Unix y su y sudo a través de ssh. </t>
  </si>
  <si>
    <t>La solución debe soportar un número ilimitado de credenciales “ssh”.</t>
  </si>
  <si>
    <t>La solución debe ser capaz de probar varias instancias del mismo servicio que se ejecuta en diferentes puertos.</t>
  </si>
  <si>
    <t>La solución debe ser capaz de iniciar automáticamente los servicios de registro remoto en los sistemas Windows cuando ejecuta un análisis con credenciales, luego automáticamente se detendrían los servicios de nuevo una vez finalizada la exploración.</t>
  </si>
  <si>
    <t>La solución debe permitir la generación de alertas de manera automática cuando se presenten las condiciones definidas por el administrador.</t>
  </si>
  <si>
    <t>La solución debe integrarse con servidores LDAP para la autenticación de usuarios.</t>
  </si>
  <si>
    <t>La solución debe permitir a los administradores limitar los permisos de exploración para la exploración completa, exploración mediante políticas específicas, o denegar la exploración.</t>
  </si>
  <si>
    <t xml:space="preserve">La solución debe proporcionar puntos de referencia de auditoría de seguridad y configuración para los estándares de cumplimiento normativo y otros estándares de mejores prácticas de la industria. </t>
  </si>
  <si>
    <t>La solución debe proporcionar una auditoría de los sistemas operativos de Microsoft para la seguridad de la configuración.</t>
  </si>
  <si>
    <t>La solución debe proporcionar una auditoría de los sistemas operativos basados en Unix para la seguridad de la configuración.</t>
  </si>
  <si>
    <t>La solución debe proporcionar una auditoría de los sistemas operativos basados en Linux para la seguridad de la configuración.</t>
  </si>
  <si>
    <t>La solución debe proporcionar una auditoría de Bases de Datos Oracle y SQL para la seguridad de la configuración.</t>
  </si>
  <si>
    <t>La solución debe proporcionar una auditoría de las soluciones de virtualización VMWare para la seguridad de la configuración.</t>
  </si>
  <si>
    <t>La solución debe proporcionar una auditoría de los productos  de networking de Cisco para la seguridad de la configuración</t>
  </si>
  <si>
    <t>La solución debe proporcionar una auditoría de los productos de Checkpoint para la seguridad de la configuración.</t>
  </si>
  <si>
    <t xml:space="preserve">La solución debe proporcionar auditorías de paquetes antivirus específicos para la instalación y el estado de arranque. </t>
  </si>
  <si>
    <t xml:space="preserve">La solución debe proporcionar una auditoría encontrando información de identificación personal (PII) u otro contenido confidencial. </t>
  </si>
  <si>
    <t>La solución debe permitir que las políticas de auditoría sean personalizables para las necesidades específicas de la organización.</t>
  </si>
  <si>
    <t>La solución debe tener reportes predefinidos y la posibilidad de crear reportes personalizados</t>
  </si>
  <si>
    <t>La solución debe permitir programar automáticamente el envío de los reportes por correo electrónico o por otro medio equivalente que permita visualizar la gestión del servicio</t>
  </si>
  <si>
    <t>La solución debe permitir la generación de los reportes de riesgo cualitativo y cuantitativo.</t>
  </si>
  <si>
    <t>La solución debe permitir la generación de reportes para realizar análisis comparativo y diferencial.</t>
  </si>
  <si>
    <t>Para la generación de los informes solicitados se deberá tomar como referencia la lista de nombres de vulnerabilidades CVE publicada por la corporación Mitre (www.mitre.org).</t>
  </si>
  <si>
    <t>El proponente debera realizar la generación de Líneas base de seguridad para sistemas operativos (Cualquier sistema operativo que use la organización Windows o Linux)</t>
  </si>
  <si>
    <t>La verificación de líneas base no podrá limitarse la cantidad de tipos de sistemas operativos y deberá soportar nuevas versiones (Windows o Linux)</t>
  </si>
  <si>
    <t>El proponente deberá generar un informe de cumplimiento de cada uno de los servicios con los detalles técnicos de los controles faltantes</t>
  </si>
  <si>
    <t>El proponente deberá contar con un software que muestre los resultados de las verificaciones (Dashboards de cumplimiento, cantidad de dispositivos analizados, cantidad de controles faltantes, dashboards de cumplimiento por sistema operativo, dashboards de cumplimiento por sistema o grupo de sistemas, etc.)</t>
  </si>
  <si>
    <t>El proponente deberá actualizar la base de usuarios con información de recursos humanos u otros repositorios</t>
  </si>
  <si>
    <t>El software con el que se presente el servicio deberá tener un motor de correlación automático de usuarios basado en la lista base (Correlación entre línea base y usuarios de los repositorios)</t>
  </si>
  <si>
    <t>El software deberá recolectar y correlacionar información de los repositorios de usuarios con una periodicidad mínima de 1 semana</t>
  </si>
  <si>
    <t>El software deberá correlacionar los usuarios de los sistemas con las identidades definidas en la línea base</t>
  </si>
  <si>
    <t>El proponente deberá identificar los usuarios huerfanos encontrados sobre los sistemas de información</t>
  </si>
  <si>
    <t>Tiempo de atención acordado con el proveedor para disponer de los Servicios:
Notificación de usuarios huerfanos creados - penalización
 &gt; 1 semana 1% de la factura mensual
 &gt; 2 semanas 3% de la factura mensual
 &gt; 4 semanas 5% de la factura mensual</t>
  </si>
  <si>
    <t xml:space="preserve">El servicio contará con la flexibilidad de recolectar información hasta 2 meses una vez firmado el contrato, con el objeto de tener un histórico de datos importante para tomar decisiones de gestión al respecto de los usuarios, en particular los privilegiados </t>
  </si>
  <si>
    <t>El proponente deberá realizar la administración y gestión del EDR y atender los diferentes requerimientos del SOC o incidentes</t>
  </si>
  <si>
    <t>El proponente debera generar Líneas base de seguridad para servidores de aplicaciones (Cualquier sistema operativo que use la organización incluyendo Apache, IIS, Jboss, Weblogic, etc.)</t>
  </si>
  <si>
    <t>Se deberá realizar una verificación trimestral de las líneas base de aseguramiento contra al menos 30 servicios del Banco. Estos podrán ser:
- Bases de datos
- Servidores de aplicaciones
- Sistemas operativos</t>
  </si>
  <si>
    <t>Realizar un ejercicio de pruebas tipo red team con una duración mínima de 4 semanas de ejecución + informes.</t>
  </si>
  <si>
    <t>Las líneas base podrán ser generadas por la organización o modificadas por esta. En caso de no contar con líneas base, el proponente deberá generarlas.</t>
  </si>
  <si>
    <t>La herramienta debe estar implementada y en completa funcionalidad a los 30 días calendario del inicio del contrato.</t>
  </si>
  <si>
    <t>El proponente debera proporcionar un servicio que muestre en tiempo real y de una forma continua el estado de riesgo cibernético de el Banco.</t>
  </si>
  <si>
    <t>El servicio debe tener la capacidad de obtener la información de seguridad de configuraciones de los equipos de el Banco.</t>
  </si>
  <si>
    <t>El servicio de análisis de vulnerabilidades deberá contemplar como alcance entre 800 y 1000 direcciones IP con un rango de crecimiento de hasta el 30 % sin incurrir en inversiones adicionales por parte de el Banco.</t>
  </si>
  <si>
    <t>Realizar revisiones de código seguro (SAST-Static Application Security Testing) en 4 aplicaciones de el Banco. Este análisis no se deberá basar en el número de líneas de código ya que estas pueden ser variables en los diferentes momentos del tiempo.</t>
  </si>
  <si>
    <t xml:space="preserve">El software deberá permitir la aplicación automática de controles faltantes si el Banco lo requiere. El Banco evaluará este numeral con la debida precisión del proponente y todas las especificaciones que den a lugar, según los controles que se activen en cada componente. </t>
  </si>
  <si>
    <t>El Proponente debe tener políticas de seguridad física para el acceso al SOC (centros de datos y sala de monitoreo), las cuales deben ser presentadas a el Banco, con el fin de reducir el riesgo debido a amenazas o peligros del entorno como accesos no autorizados.</t>
  </si>
  <si>
    <t>El Proponente deberá acreditar que tiene herramientas o métodos para proteger la información de el Banco. Para tal fin El Proponente deberá informar toda su arquitectura de seguridad y networking para la entrega de los servicios SOC.</t>
  </si>
  <si>
    <t>El Proponente debe contar con una mesa de ayuda, para la atención de los requerimientos e incidentes de el Banco, con la disponibilidad de 7x24x365 para la atención. De igual forma se deberá contar con varios de canales de atención para el Banco.</t>
  </si>
  <si>
    <t>El Proponente debe presentar las licencias o certificados de propiedad de los derechos de autor, sobre las herramientas que sean utilizadas por El Proponente para el servicio que le presta a el Banco.</t>
  </si>
  <si>
    <t xml:space="preserve">El proponente generará y entregará las reglas de monitoreo que permitan fortalecer la seguridad digital al interior de el Banco, las cuales deben estar alineadas con las buenas prácticas de seguridad de la información y Ciberseguridad. </t>
  </si>
  <si>
    <t>El centro de monitoreo y respuesta a eventos de seguridad será suministrado y administrado por El Proponente y deberá contar con la infraestructura técnica y la seguridad necesaria para monitorear, detectar, alertar y analizar incidentes sobre la infraestructura tecnológica definida por el Banco.</t>
  </si>
  <si>
    <t xml:space="preserve">El Proponente diseñará y construirá en conjunto con el Banco indicadores que permitan identificar la eficiencia, eficacia y efectividad del servicio contratado, especificamente en lo que respecta a la gestión de la ciberseguridad. </t>
  </si>
  <si>
    <t>El Proponente mantendra sincronizados todos los relojes de las herramientas que serán utilizadas para el monitoreo con la hora legal para Colombia, suministrada por el Instituto Nacional de Metrología – INM (http://www.inm.gov.co) o el Banco que la reemplace.</t>
  </si>
  <si>
    <t>El Proponente realizara el levantamiento de la información requerida para la configuración, implementación y funcionamiento de la solución SIEM, con la coordinación y apoyo con los funcionarios que el Banco designe.</t>
  </si>
  <si>
    <t xml:space="preserve">El Proponente configurara en las herramientas del servicio, reglas, alertas y notificaciones pre configuradas y parametrizables aplicables a los activos monitoreados. Las alertas mínimas para monitorear son: 
1. Actividades asociadas a la administración de cuentas de usuario final (UserID). 
2. Actividades asociadas a cuentas de altos privilegios, automáticas de procesos o asignadas a usuarios administradores (root, sa, administrator, administrador, bacadm).
3. Ejecución de comandos especiales sobre sistemas operativos.  Ejecución de comandos sobre bases de datos. Cambios en archivos de configuración de Routers Switches, Firewall, etc.
4. Cambios de parámetros técnicos, de configuración o de seguridad.
5. Cambios de configuración horaria.
6. Cambios no autorizados en recursos tecnológicos críticos.
7. Actividades de conexión con cuentas de usuario final o administradores.
8. Actividades asociadas a manipulación de bitácoras técnicas o interrupciones en el envío de los logs.
9. Actividades asociadas a conexión de acceso remoto.
10. Cambios de los registros DNS (Domain Name System) de el Banco.
11. Ataques de fuerza bruta.
12. Actividades sospechosas de logins por sistemas Web.
13. Actividad multicasting sospechosa.
14. Requerimientos http muy largos.
15. Cantidad de requerimientos http no estándares.
16. Cantidad inusual de conexiones a una Base de Datos.
17. Múltiples logins fallidos desde una misma estación de trabajo.
18. Intentos fallidos de login de forma intensa.
19. Patrones de gusanos informáticos (Ej: W32.Blaster, SQL, Scanning, etc.).
20. Cuentas de Windows creadas y eliminadas en menos de 12 horas.
21. Malware.
22. Ataques DoS (Denial of Services attack) y DDoS (Distributed Denial of Services Attack).
23. Y las sugeridas por las buenas prácticas de monitoreo de infraestructuras tecnológicas. </t>
  </si>
  <si>
    <t xml:space="preserve">EL SOC debe estar acreditado como proveedor de servicios de SIEM/SOC por el fabricante para prestar el servicio. Se debe garantizar a el Banco la suscripción de la herramienta con el fabricante con el proposito de contar con un adecuado nivel de soporte tecnico. Favor detallar las especificaciones tecnicas de producto de SIEM. </t>
  </si>
  <si>
    <t xml:space="preserve">El SOC debe contar con la disponibilidad para configurar sin límite alguno, las reglas de monitoreo, alertas, notificaciones y casos de uso necesarios, para normal operación del servicio de monitoreo de ciberseguridad  con el Banco. </t>
  </si>
  <si>
    <t>La solución de recolección y correlación (SIEM) que utilice el SOC deberá estar en capacidad de capturar, integrar, analizar y correlacionar los registros de auditoria o bitácoras técnicas (logs) de los dispositivos que el Banco designe. Además de realizar análisis de integridad de archivos (FIM) para los elementos que el Banco requiera de los activos monitoreados.</t>
  </si>
  <si>
    <t>El licenciamiento deberá ser cotizado por capacidad de las máquinas (e.g: Memoria, CPU y Disco) y no por fuentes integradas o eventos por segundo, dando capacidad de integrar más dispositivos que el Banco requiera sin alterar el costo durante la vigencia del contrato siempre y cuando la capacidad de las máquinas lo soporte.</t>
  </si>
  <si>
    <t>El Proponente debe asegurar el almacenamiento de los logs y mantener su integridad, disponibilidad y recuperación de la información cuando sean requeridos por ENTIDAD durante la vigencia del contrato. A la culminación del contrato EL PROPONENTE debe entregar esta información a el Banco.</t>
  </si>
  <si>
    <t>El tiempo de custodia de los reportes, estadísticas, análisis de tendencia, métricas e indicadores será gestionado por el proponente durante la vigencia del contrato. A la culminación del contrato EL PROPONENTE debe entregar esta información a el Banco.</t>
  </si>
  <si>
    <t>El proponente deberá diseñar Dashboards a demanda de acuerdo a las especificaciones de el Banco. Deberá tener capacidad para generar entre 1 y 5 de forma mensual</t>
  </si>
  <si>
    <t xml:space="preserve">El Proponente debe garantizar que las jurisdicciones en donde se procesará la información de el Banco cuenten con normas equivalentes o superiores a las aplicables en Colombia, relacionadas con la protección de datos personales y penalización de actos que atenten contra la confidencialidad, integridad y disponibilidad de los datos y de los sistemas informáticos. Para el Banco es preferible que se procese toda la información en el territorio colombiano. </t>
  </si>
  <si>
    <t xml:space="preserve">El Proponente debe permitir a el Banco realizar auditorías, las cuales pueden tener previo aviso o no, con el fin de verificar el cumplimiento de los acuerdos, niveles de servicio establecidos, condiciones referentes a capacidad, disponibilidad, tiempos de recuperación, la existencia de planes de continuidad, resolución de incidentes y horarios de atención. </t>
  </si>
  <si>
    <t>El Proponente debe presentar la metodología donde se detalle la arquitectura tecnológica del servicio y la conexión con el Banco, en la cual se garantice que los canales de comunicaciones son cifrados de extremo a extremo y en lo posible usen rutas diferentes.</t>
  </si>
  <si>
    <t>El Proponente es consciente que los datos son propiedad de el Banco, y El Proponente se compromete a no usar esta información para ningún propósito diferente al establecido en el contrato.</t>
  </si>
  <si>
    <t>el Banco se compromete a informar a EL CONTRATISTA sobre las causales de terminación del contrato por parte de el Banco, incluyendo, el incumplimiento de los acuerdos o niveles de servicio o el cambio de las condiciones que generen impacto negativo al servicio contratado.</t>
  </si>
  <si>
    <t>El Proponente debe entregar a el Banco los informes y certificaciones que demuestren la calidad, desempeño y efectividad en la gestión de los servicios contratados, así como la vigencia de las certificaciones</t>
  </si>
  <si>
    <t>El Proponente esta obligado a informar a el Banco, sobre cualquier evento o situación que pudiera afectar significativamente la prestación del servicio y, por ende, el cumplimiento por parte de la vigilada de sus obligaciones frente a los consumidores financieros, a la SFC y a otras entidades.</t>
  </si>
  <si>
    <t>El Proponente debe garantizar el borrado seguro de los datos existentes en los medios de almacenamiento cuando finalice el contrato, cuando lo solicite el Banco, o cuando se elimine y/o reemplace dichos medios.</t>
  </si>
  <si>
    <t>El Proponente contará con procedimientos de eliminación segura de la información el cual deberá ser formalizado al supervisor del contrato o al funcionario que se designe, así como la herramienta con la cual se realiza el borrado y deberá ser aprobado por ENTIDAD, porque se debe garantizar el borrado seguro de los datos cuando finalice el contrato y/o cuando el Banco lo solicite.</t>
  </si>
  <si>
    <t>El Proponente debe garantizar la actualización de versiones cuando el fabricante las libere al mercado, así como, la identificación de vulnerabilidades y la remediación de las mismas en las plataformas que se utilizarán para la prestación del servicio implementadas en el Banco y en las instalaciones de El Proponente. Dependiento de el nivel de criticidad de la vulnerabilidad se establecerán tiempos para que El Proponente realice las respectivas remediaciones.</t>
  </si>
  <si>
    <t>En los eventos que se identifique campañas de ciberataques dirigidos a el Banco se debe notificar de forma inmediata, indicando las recomendaciones para la toma de acciones preventivas y correctivas necesarias según lo establecido en la matriz de escalamiento de eventos, además de dar soporte profesional en todos los casos (No se espera que se reciban alertas predefinidas por la herramienta). Las alertas deben ser verificadas previamente por el proponente antes de informarlas a el Banco cumpliendo con los ANS's solicitados.</t>
  </si>
  <si>
    <t>La disponibilidad de los servicios contratados es de 99.95%, este tiempo empieza a cronometrarse desde el momento en que el problema sea reportado por el Banco o registrado por los sistemas de monitoreo del Proveedor. El tiempo de solución se calcula tomando la fecha y hora de la solución y restándole la fecha y hora de registro del problema. El cálculo se realizará basado en las siguientes equivalencias:
* Días al mes = 30
* Horas al día = 24
* Min por hora = 60
* Min al mes = 43200
Las sanciones se calculan sobre el valor de la factura en el mes del servicio contratado de la siguiente forma:
* Disponibilidad menor que 99.95% y mayor o igual que 99%  =  2%
* Disponibilidad menor que 99% y mayor o igual que 85% = 7%
* Disponibilidad menor que 85% y mayor o igual que 80% = 20%
* Disponibilidad menor que 80% = 50%</t>
  </si>
  <si>
    <t>La inestabilidad de los servicios de información empieza a cronometrarse desde el momento en que el problema sea reportado por el Banco o registrado por los sistemas de monitoreo del Proveedor. El tiempo de solución se calcula tomando la fecha y hora de la solución y restándole la fecha y hora de registro del problema.
Por cada hora o fracción de retraso en la solución de problemas de inestabilidad en algún servicio de información, el Banco aplicará un descuento equivalente 0.5% del valor de la factura en el mes del servicio contratado.</t>
  </si>
  <si>
    <t>El Proponente debera tener capacidad de realizar detección de registro de dominios similares al de la marca de el Banco y mostrar esta información a través de un portal web con la siguiente información como mínimo: 1. Fecha de alerta. 2. Dominio Similar. 3. Registro MX (indicar si tiene registro MX activo).</t>
  </si>
  <si>
    <t>El Proponente realizara el descubrimiento y reporte de amenazas en la Deep Web (Internet profundo), y Dark Web (Internet oscuro) enfocadas al sistema financiero o dirigidas hacia el Banco.</t>
  </si>
  <si>
    <t>El proponente deberá realizar junto con el Banco el levantamiento de una línea base de usuarios</t>
  </si>
  <si>
    <t>El proponente, con el apoyo de el Banco, deberá relacionar los usuarios con las identidades que no hayan podido ser correlacionadas de forma automática</t>
  </si>
  <si>
    <t>El licenciamiento de la solución debe incluir las siguientes funcionalidades:
a. Detección continua de activos. Se debe incluir todos los nuevos activos que den a lugar.
b. Auditoria de la configuración de seguridad del sistema operativo y aplicaciones o líneas bases de seguridad
c. Paneles y Reportes de información
d. Verificación de cumplimiento de normas o mejores practicas de seguridad
e. Análisis de información de eventos o registros desde equipos incluidos firewalls, servidores, enrutadores, administradores de dispositivos móviles y aplicaciones entre otros.</t>
  </si>
  <si>
    <t xml:space="preserve">La solución debe incluir y sin ningún costo adicional y de acuerdo a la topología de la organización, la instalación ilimitada de: Sensores activos ilimitados, sensores pasivos ilimitados y agentes de software,  o en su defecto el mecanismo que permita tener visibilidad de todos los componentes de las red del Banco. </t>
  </si>
  <si>
    <t xml:space="preserve">La solución debe ser configurable para permitir la exploración controlada, debe poder detectar cuándo está enviando demasiados paquetes y la capacidad de red se está acercando a su máxima capacidad. Siempre se debe garantizar la continuidad operativa de los servicios de negocio del Banco. </t>
  </si>
  <si>
    <t>La solucion debe ser compatible con Secure Shell (SSH) con la capacidad de escalar privilegios de análisis de vulnerabilidad y auditorias de configuración en sistemas Unix.</t>
  </si>
  <si>
    <t xml:space="preserve">La solución debe poder detectar todos los activos instalados en la infraestructura tecnológica de la red del Banco. </t>
  </si>
  <si>
    <t>La solución debe poder detectar nuevos activos en los segmentos definidos de la infraestructura tecnológica de la red continuamente y en tiempo real.</t>
  </si>
  <si>
    <t>La solución debe permitir a los administradores definir nuevos roles basados en funciones de trabajo y los niveles adecuados de acceso a la funcionalidad, adicional a los sugeridos por el fabricante. El Banco requiere contar con un perfil de consulta de la herramienta sin privilegios de administración, exclusivamente de consulta.</t>
  </si>
  <si>
    <t>La solución debe ser capaz de realizar auditorías de cumplimiento.</t>
  </si>
  <si>
    <t>La solución debe permitir la generación de reportes basados en: NESA, ISO 27000, CIS (Center for Internet Security), DISA, NIST, o normativa equivalente.</t>
  </si>
  <si>
    <t>El servicio de SOC debe contar con atención 7x24x365 en español, garantizando un equipo de operaciones idóneo para el cumplimiento de las funciones de acuerdo con lo solicitado por el Banco. En caso de contingencia el proponente deberá tener toda su infraestructura y personal listo para funcionar de forma remota en horarios 7x24 dando cumplimiento a los SLA's solicitados.</t>
  </si>
  <si>
    <t>El Banco requiere contar con la correlación de mínimo 25 fuentes para su monitoreo y fines respectivos. Se deberán recolectar fuente de los siguientes dispositivos:
- AS400 (2 nodos en producción y 2 nodos en contingencia)
- Office 365
- Servicios de nube (Azure y  AWS)
- Firewall perimetral (Checkpoint - Cluster en producción - 2 FW)
- 3 Active Directory (Microsoft, 2 en producción y 1 en contingencia)
- Antivirus de File Sever (Symantec Engine Protection - 2 nodos )
- Antivirus de Borde (Symantec Endpoint Protection - 2 nodos )
- Firewall de aplicaciones  (Imperva - Nodo en producción y nodo en contingencia)
- Firewall de Base de Datos (Imperva - Nodo en producción y nodo en contingencia)
- Modulos de Autenticación fuerte (Onespam - Nodo en producción y nodo en contingencia)
- Switches de datacenter (ACI - Cisco - 3 APIC)
- El Banco podrá solicitar hasta 4 nuevos conectores por año y el proponente deberá estar en capacidad de integrarlos o desarrollar las integraciones solicitadas en un tiempo máximo de 15 días.
- El banco se reserva el derecho de cambiar las tecnologías actuales, las cuales deberán ser integradas por el servicio del SOC sin costos adicionales.</t>
  </si>
  <si>
    <t>El proponente debe prestar el servicio de EDR para los mismos servidores a monitorear</t>
  </si>
  <si>
    <t>El proponente debe contar con certificación ISO27001 en el proceso del SOC.</t>
  </si>
  <si>
    <t>La infraestructura para recolección de eventos (Collector) o cualquier otra necesaria debe proporcionada por el proponente. el Banco dispondrá de espacio en Rack y servicios (Energía, conectividad, etc.)</t>
  </si>
  <si>
    <t xml:space="preserve">El SOC debe mantener en línea los datos capturados por un periodo de un (6) meses. Los demás meses de operación del servicio se deberán llevar a backups que serán entregados en medio digital para su consulta offline, en caso de requerirse. </t>
  </si>
  <si>
    <t>El proponente deberá realizar un monitoreo y correlación de hasta 30 repositorios de usuarios (Incluyendo tablas de bases de datos, motores de bases de datos, sistemas operativos windows y linux, LDAP, AD, archivos planos, entre otros)</t>
  </si>
  <si>
    <r>
      <t>El proponente debe realizar (2) dos ejercicios de Eth</t>
    </r>
    <r>
      <rPr>
        <sz val="11"/>
        <color theme="4"/>
        <rFont val="Calibri"/>
        <family val="2"/>
        <scheme val="minor"/>
      </rPr>
      <t>i</t>
    </r>
    <r>
      <rPr>
        <sz val="11"/>
        <rFont val="Calibri"/>
        <family val="2"/>
        <scheme val="minor"/>
      </rPr>
      <t>cal Hacking durante el año. El primero de ellos se debe realizar entre Enero y Junio y el segundo entre Julio y Diciembre del año de servicio correspondiente. Estos ejercicios deben contemplar la posibilidad de hacer mínimo dos retest para verificar las correcciones posteriores por parte del Banco. Las pruebas podrán ser tipo caja gris, caja blanca o caja negra, de acuerdo a lo solicitado por el Banco.</t>
    </r>
  </si>
  <si>
    <r>
      <t>La correccion de las vulnerabilidades identificadas en el Eth</t>
    </r>
    <r>
      <rPr>
        <sz val="11"/>
        <color theme="4"/>
        <rFont val="Calibri"/>
        <family val="2"/>
        <scheme val="minor"/>
      </rPr>
      <t>i</t>
    </r>
    <r>
      <rPr>
        <sz val="11"/>
        <rFont val="Calibri"/>
        <family val="2"/>
        <scheme val="minor"/>
      </rPr>
      <t xml:space="preserve">cal Hacking deben ser corregidas en horarios donde no se afecten los servicios de el Banco. Estos horarios son especificamente durante los fines de semana, días festivos o en horarios nocturnos de bajo impacto. Siempre tendrá prelación los procesos de negocio del Banco y el proveedor se deberá ajustar a esta disponibilidad.  </t>
    </r>
  </si>
  <si>
    <r>
      <t>Las deficiencias encontradas en la seguridad debe</t>
    </r>
    <r>
      <rPr>
        <sz val="11"/>
        <color theme="4"/>
        <rFont val="Calibri"/>
        <family val="2"/>
        <scheme val="minor"/>
      </rPr>
      <t>n</t>
    </r>
    <r>
      <rPr>
        <sz val="11"/>
        <rFont val="Calibri"/>
        <family val="2"/>
        <scheme val="minor"/>
      </rPr>
      <t xml:space="preserve"> quedar corregidas dentro del semestre al que corresponde la ejecución del Eth</t>
    </r>
    <r>
      <rPr>
        <sz val="11"/>
        <color theme="4"/>
        <rFont val="Calibri"/>
        <family val="2"/>
        <scheme val="minor"/>
      </rPr>
      <t>i</t>
    </r>
    <r>
      <rPr>
        <sz val="11"/>
        <rFont val="Calibri"/>
        <family val="2"/>
        <scheme val="minor"/>
      </rPr>
      <t xml:space="preserve">cal Hacking. </t>
    </r>
  </si>
  <si>
    <r>
      <t>El SOC deberá realizar análisis continuos de ca</t>
    </r>
    <r>
      <rPr>
        <sz val="11"/>
        <color theme="4"/>
        <rFont val="Calibri"/>
        <family val="2"/>
        <scheme val="minor"/>
      </rPr>
      <t>z</t>
    </r>
    <r>
      <rPr>
        <sz val="11"/>
        <rFont val="Calibri"/>
        <family val="2"/>
        <scheme val="minor"/>
      </rPr>
      <t>a de amenazas y entregar un informe mensual de los procesos realizados (mínimo uno al mes o en la aparición de nuevos eventos de seguridad (Threat Inteligence )o cuando la organización lo solicite), sin incurrir en costos adicionales para el Banco.</t>
    </r>
  </si>
  <si>
    <t>El proponente elaborará en conjunto con el Banco un perfil de amenazas alineadas con el modelo de operación de la infraestructura tecnológica de el Banco y determinar el esquema de monitoreo y respuesta a las mismas.</t>
  </si>
  <si>
    <t>El Proponente en coordinación con los administradores de los dispositivos y/o aplicaciones correlacionadas, actualizará las reglas pre-configuradas, las cuales deberán basarse en los ataques, riesgos y fallas más comunes.
El proponente deberá generar  reglas nuevas de acuerdo con:
- Análisis de threat Hunting
- Necesidad de la organización
- Análisis de Threat Inteligence (Internacionales y Nacionales)
El proponente deberá tener la capaciad de generar al menos 3 nuevos dashboards mensuales</t>
  </si>
  <si>
    <r>
      <t>El Proponente generara alertas de otras amenazas que puedan impactar a el Banco, como las identificadas en los reportes de análisis de tendencia de centros internacionales C</t>
    </r>
    <r>
      <rPr>
        <sz val="11"/>
        <color theme="4"/>
        <rFont val="Calibri"/>
        <family val="2"/>
        <scheme val="minor"/>
      </rPr>
      <t>S</t>
    </r>
    <r>
      <rPr>
        <sz val="11"/>
        <color theme="1"/>
        <rFont val="Calibri"/>
        <family val="2"/>
        <scheme val="minor"/>
      </rPr>
      <t>IRT/CERT o en las bases de datos de conocimiento de El Proponente actualizadas y auditadas, basado en los casos detectados a otros clientes que tengan el servicio contratado.</t>
    </r>
  </si>
  <si>
    <t>El Proponente deberá generar en todas las alertas un análisis donde se indique como mínimo: ID, fecha, hora, origen, destino, riesgo, categoría, log, regla que detecta el evento, impacto.</t>
  </si>
  <si>
    <t>El Proponente analizará, detectará e informará, los ataques reales y potenciales a sistemas de información y bases de datos, con el fin de que ENTIDAD autorice acciones preventivas o correctivas.</t>
  </si>
  <si>
    <t>El Proponente deberá definir los medios de comunicación apropiados para lograr agilidad en la notificación de los eventos e incidentes de seguridad, como contacto telefónico, correo electrónico, mensajes vía celular y/o chat de contacto según el plan de comunicación.</t>
  </si>
  <si>
    <t>El Proponente suministrará el acceso, a los funcionarios que el Banco designe a la herramienta de gestión de incidentes por medio de la cual se pueda consultar: el registro de casos, estado de los casos, acuerdo para la solución del incidente, reportes, seguimiento al rendimiento de las plataformas, gráficos y estado de incidentes y demás información relativa al servicio.</t>
  </si>
  <si>
    <t>El Proponente gestionará los eventos e incidentes de seguridad con los administradores de las plataformas monitoreadas.</t>
  </si>
  <si>
    <t>El Proponente registrará en la herramienta de gestión de incidentes para seguimiento y respuesta efectiva y ordenada a los incidentes, estado de alertas e incidentes, establecer las responsabilidades, roles y actividades de gestión.</t>
  </si>
  <si>
    <t>El Proponente suministrará un portal web donde se permita ver el estado de servicio contratado de SOC, allí se deberá ver indicadores, reportes y datos en tiempo real de los activos, propiedades de los activos, eventos e incidentes, indicadores de compromisos, vulnerabilidades y demás información relativa al servicio.</t>
  </si>
  <si>
    <t>El Proponente dispondrá o remitirá con periodicidad mensual informes que contengan: • Estado actual de conexión de los diferentes dispositivos que se encuentran en monitoreo. • Relación con el número de eventos que genera cada dispositivo que se está monitoreando con el fin de identificar variaciones significativas en el comportamiento del dispositivo y/o aplicaciones. • Reporte de los cambios detectados en los archivos críticos o de configuración (FIM). • Consolidado de las alertas generadas y su estado.</t>
  </si>
  <si>
    <t>El SOC debe estar en capacidad de desarrollar reuniones técnicas, reuniones de seguimiento de servicio y reuniones tacticas y ejecutivas, con la periodicidad que demande el negocio Bancario. Se estima que la maxima periodicidad de las reuniones operativas sea semanal. Las reuniones tacticas y estrategicas tendrán una periodicidad mensual. Todos los informes además de su entrega en formato digital, deberan ser sustentados en un sesión de socialización, donde se interactue con el Banco, esta podrá tener lugar de la sesión operativa semanal, la cual podrá ser realizada de manera virtual. La sesión mensual será realizada de manera presencial y allí se podrán tratar los asuntos tacticos y estratégicos.  A discreción del Banco se tomará la decisión de realizar la sesión mensual de manera virtual.</t>
  </si>
  <si>
    <t>El Proponente garantizará el cumplimiento de las actividades dentro de los plazos de ejecución definidos en el plan de trabajo de migración (en el cual se debe especificar diseño, e implementación) entregado por el Proveedor para el proceso de implantación, instalación, migración, puesta en producción y estabilización de los servicios contratados. Por cada día de retraso en la entrega del servicio, el Banco aplicará un descuento equivalente 0.2% del valor de la factura en el mes por cada día de atraso en la presentación. El porcentaje de la penalización se descontará de la factura del servicio del mes en cual se presentó la afectación.</t>
  </si>
  <si>
    <t>Los dashboards o nuevas integraciones se deberán generar a solicitud con un tiempo máximo de implementación de 10 días por cada nuevo requerimiento en el momento de la solicitud por cada nuevo requerimiento (máximo hasta 5 / mes)
Tiempo de atención acordado con el proveedor para disponer de los Servicios:
Nivel de atención Crítico &gt; Indicado como falla operativa o técnica de algún equipo o servicio objeto de este contrato que impide de manera definitiva y total el acceso a servicios del núcleo del negocio.
Atención telefónica &gt; 30 minutos
Tiempo de respuesta telefónica &gt; 30 minutos / (7x24)
Tiempo de respuesta fabricante &gt; 2 horas / (7x24)
Seguimiento &gt; Cada 2 horas
Nivel de atención Alto &gt; Identificando como falla operativa o técnica de algún equipo o servicio objeto de este contrato, inhabilitando el correcto funcionamiento del SOC.
Atención telefónica &gt; 30 minutos
Tiempo de respuesta telefónica &gt; 1 hora / (7x24)
Tiempo de respuesta fabricante &gt; 4 horas / (7x24)
Seguimiento &gt; Cada 4 horas
Nivel de atención Intermedio &gt; Falla operativa o técnica de algún equipo o servicio objeto de este contrato que afecte en forma notoria el correcto funcionamiento del soc.
Atención telefónica &gt; 30 minutos
Tiempo de respuesta telefónica &gt; 2 horas / (7x24)
Tiempo de respuesta fabricante &gt; 24 horas / (7x24)
Seguimiento &gt; Diario
Nivel de atención Leve &gt; Falla operativa o técnica de algún equipo o servicio objeto de este contrato, sin impedimento apreciable del correcto funcionamiento del soc.
Atención telefónica &gt; 30 minutos
Tiempo de respuesta telefónica &gt; 8 horas / (7x24)
Tiempo de respuesta fabricante &gt; 48 horas / (7x24)
Seguimiento &gt; Semanal (7x24)
Por cada hora o fracción en la gestión de Servicios Avanzados, el Banco aplicará un descuento equivalente 0.1% del valor de la factura mensual del respectivo servicio. El porcentaje de la penalización se descontará de la factura del servicio del mes en cual se presentó la afectación.</t>
  </si>
  <si>
    <t xml:space="preserve">El proponente del servicio debe realizar el Ethical Hacking basado en buenas prácticas y metodologías como PTES, OWASP, NIST, MiTRE, entre otros y NO deberá basarse en el uso de herramientas de análisis de vulnerabilidades. El proponente debe sustentar con claridad la estructura del servicio para la validación del Banco. </t>
  </si>
  <si>
    <t>El proponente debe remediar las deficiencias de seguridad de impacto alto o crítico encontradas con el equipo de TI de el Banco, para lo cual debe presentar un plan de trabajo para ser validado y realizado en conjunto con el Banco dentro los 3 meses despues de realizar el Ethical Hacking. En caso de no poderse solucionar alguna vulnerabilidad debe sustentarse el porqué y definir controles compensatorios. El Rol del proponente es consultivo, para su implementación y control por parte de los administradores de las plataformas del Banco.</t>
  </si>
  <si>
    <t>El proponente debera informar los datos sobre ejecutivos y colaboradores. (Emails, contraseñas, fechas de nacimiento, información personal identificable, etc. ). El Proponente debera informar sobre falsas campañas (de contratación, comerciales, de servicios financieros, o similares relacionados con el negocio).</t>
  </si>
  <si>
    <t>%</t>
  </si>
  <si>
    <t>Calificación</t>
  </si>
  <si>
    <t xml:space="preserve">% Acumulado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</si>
</sst>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Calibri"/>
      <family val="2"/>
      <scheme val="minor"/>
    </font>
    <font>
      <sz val="11"/>
      <name val="Calibri"/>
      <family val="2"/>
      <scheme val="minor"/>
    </font>
    <font>
      <b/>
      <sz val="11"/>
      <color theme="0"/>
      <name val="Calibri"/>
      <family val="2"/>
      <scheme val="minor"/>
    </font>
    <font>
      <sz val="11"/>
      <color theme="0"/>
      <name val="Calibri"/>
      <family val="2"/>
      <scheme val="minor"/>
    </font>
    <font>
      <sz val="11"/>
      <color rgb="FF00B050"/>
      <name val="Calibri"/>
      <family val="2"/>
      <scheme val="minor"/>
    </font>
    <font>
      <sz val="11"/>
      <color theme="4"/>
      <name val="Calibri"/>
      <family val="2"/>
      <scheme val="minor"/>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4" fillId="3" borderId="0" applyNumberFormat="0" applyBorder="0" applyAlignment="0" applyProtection="0"/>
    <xf numFmtId="9" fontId="7" fillId="0" borderId="0" applyFont="0" applyFill="0" applyBorder="0" applyAlignment="0" applyProtection="0"/>
  </cellStyleXfs>
  <cellXfs count="43">
    <xf numFmtId="0" fontId="0" fillId="0" borderId="0" xfId="0"/>
    <xf numFmtId="0" fontId="2" fillId="0" borderId="0" xfId="0" applyFont="1"/>
    <xf numFmtId="0" fontId="2" fillId="0" borderId="1" xfId="0" applyFont="1" applyBorder="1" applyAlignment="1">
      <alignment horizontal="center"/>
    </xf>
    <xf numFmtId="0" fontId="2" fillId="0" borderId="0" xfId="0" applyFont="1" applyFill="1"/>
    <xf numFmtId="0" fontId="2" fillId="0" borderId="1" xfId="0" applyFont="1" applyBorder="1"/>
    <xf numFmtId="0" fontId="2" fillId="0" borderId="1" xfId="1" applyFont="1" applyBorder="1" applyAlignment="1">
      <alignment horizontal="center" vertical="center"/>
    </xf>
    <xf numFmtId="0" fontId="2" fillId="0" borderId="1" xfId="1" applyFont="1" applyBorder="1" applyAlignment="1">
      <alignment horizontal="left" vertical="top" wrapText="1"/>
    </xf>
    <xf numFmtId="0" fontId="2" fillId="0" borderId="1" xfId="1" applyFont="1" applyBorder="1" applyAlignment="1">
      <alignment horizontal="left" vertical="top"/>
    </xf>
    <xf numFmtId="0" fontId="3" fillId="3" borderId="1" xfId="2" applyFont="1" applyBorder="1" applyAlignment="1">
      <alignment horizontal="center"/>
    </xf>
    <xf numFmtId="0" fontId="3" fillId="3" borderId="1" xfId="2" applyFont="1" applyBorder="1" applyAlignment="1">
      <alignment horizontal="center" wrapText="1"/>
    </xf>
    <xf numFmtId="0" fontId="0" fillId="0" borderId="0" xfId="1" applyFont="1"/>
    <xf numFmtId="0" fontId="0" fillId="0" borderId="1" xfId="1" applyFont="1" applyBorder="1"/>
    <xf numFmtId="0" fontId="0" fillId="0" borderId="1" xfId="1" applyFont="1" applyBorder="1" applyAlignment="1">
      <alignment wrapText="1"/>
    </xf>
    <xf numFmtId="0" fontId="0" fillId="0" borderId="1" xfId="1" applyFont="1" applyBorder="1" applyAlignment="1">
      <alignment horizontal="center" vertical="center"/>
    </xf>
    <xf numFmtId="0" fontId="0" fillId="0" borderId="1" xfId="1" applyFont="1" applyBorder="1" applyAlignment="1">
      <alignment vertical="center" wrapText="1"/>
    </xf>
    <xf numFmtId="0" fontId="0" fillId="0" borderId="0" xfId="1" applyFont="1" applyAlignment="1">
      <alignment vertical="center"/>
    </xf>
    <xf numFmtId="0" fontId="0" fillId="0" borderId="0" xfId="1" applyFont="1" applyAlignment="1">
      <alignment wrapText="1"/>
    </xf>
    <xf numFmtId="0" fontId="0" fillId="0" borderId="1" xfId="1" applyFont="1" applyBorder="1" applyAlignment="1">
      <alignment vertical="top" wrapText="1"/>
    </xf>
    <xf numFmtId="0" fontId="0" fillId="0" borderId="1" xfId="1" applyFont="1" applyBorder="1" applyAlignment="1">
      <alignment horizontal="center" vertical="center" wrapText="1"/>
    </xf>
    <xf numFmtId="0" fontId="2" fillId="0" borderId="1" xfId="1" applyFont="1" applyBorder="1" applyAlignment="1">
      <alignment vertical="center" wrapText="1"/>
    </xf>
    <xf numFmtId="0" fontId="0" fillId="0" borderId="1" xfId="1" applyFont="1" applyFill="1" applyBorder="1" applyAlignment="1">
      <alignment vertical="center" wrapText="1"/>
    </xf>
    <xf numFmtId="0" fontId="0" fillId="2" borderId="1" xfId="1" applyFont="1" applyFill="1" applyBorder="1" applyAlignment="1">
      <alignment vertical="center" wrapText="1"/>
    </xf>
    <xf numFmtId="0" fontId="5" fillId="0" borderId="1" xfId="1" applyFont="1" applyBorder="1" applyAlignment="1">
      <alignment horizontal="center" vertical="center" wrapText="1"/>
    </xf>
    <xf numFmtId="0" fontId="3" fillId="3" borderId="1" xfId="2" applyFont="1" applyBorder="1" applyAlignment="1">
      <alignment horizontal="center" vertical="center"/>
    </xf>
    <xf numFmtId="0" fontId="3" fillId="3" borderId="1" xfId="2" applyFont="1" applyBorder="1" applyAlignment="1">
      <alignment horizontal="center" vertical="center" wrapText="1"/>
    </xf>
    <xf numFmtId="0" fontId="2" fillId="0" borderId="1" xfId="1" applyFont="1" applyBorder="1" applyAlignment="1">
      <alignment wrapText="1"/>
    </xf>
    <xf numFmtId="0" fontId="2" fillId="0" borderId="1" xfId="1" applyFont="1" applyBorder="1" applyAlignment="1">
      <alignment horizontal="center" vertical="center" wrapText="1"/>
    </xf>
    <xf numFmtId="0" fontId="2" fillId="0" borderId="1" xfId="1" applyFont="1" applyBorder="1"/>
    <xf numFmtId="0" fontId="2" fillId="0" borderId="1" xfId="1" applyFont="1" applyFill="1" applyBorder="1"/>
    <xf numFmtId="0" fontId="2" fillId="0" borderId="1" xfId="1" applyFont="1" applyFill="1" applyBorder="1" applyAlignment="1">
      <alignment wrapText="1"/>
    </xf>
    <xf numFmtId="0" fontId="2" fillId="0" borderId="1" xfId="1" applyFont="1" applyFill="1" applyBorder="1" applyAlignment="1">
      <alignment horizontal="center" vertical="center"/>
    </xf>
    <xf numFmtId="9" fontId="3" fillId="3" borderId="1" xfId="3" applyFont="1" applyFill="1" applyBorder="1" applyAlignment="1">
      <alignment horizontal="center"/>
    </xf>
    <xf numFmtId="9" fontId="2" fillId="0" borderId="1" xfId="3" applyFont="1" applyBorder="1" applyAlignment="1">
      <alignment horizontal="center" vertical="center"/>
    </xf>
    <xf numFmtId="9" fontId="2" fillId="0" borderId="0" xfId="3" applyFont="1"/>
    <xf numFmtId="9" fontId="3" fillId="3" borderId="1" xfId="3" applyFont="1" applyFill="1" applyBorder="1" applyAlignment="1">
      <alignment horizontal="center" vertical="center"/>
    </xf>
    <xf numFmtId="9" fontId="0" fillId="0" borderId="1" xfId="3" applyFont="1" applyBorder="1"/>
    <xf numFmtId="9" fontId="0" fillId="0" borderId="0" xfId="3" applyFont="1"/>
    <xf numFmtId="9" fontId="2" fillId="0" borderId="1" xfId="3" applyFont="1" applyBorder="1" applyAlignment="1">
      <alignment vertical="center" wrapText="1"/>
    </xf>
    <xf numFmtId="9" fontId="2" fillId="0" borderId="1" xfId="3" applyFont="1" applyFill="1" applyBorder="1"/>
    <xf numFmtId="9" fontId="2" fillId="0" borderId="0" xfId="3" applyFont="1" applyFill="1"/>
    <xf numFmtId="10" fontId="3" fillId="3" borderId="1" xfId="3" applyNumberFormat="1" applyFont="1" applyFill="1" applyBorder="1" applyAlignment="1">
      <alignment horizontal="center"/>
    </xf>
    <xf numFmtId="10" fontId="0" fillId="0" borderId="1" xfId="3" applyNumberFormat="1" applyFont="1" applyBorder="1" applyAlignment="1">
      <alignment vertical="center" wrapText="1"/>
    </xf>
    <xf numFmtId="10" fontId="0" fillId="0" borderId="0" xfId="3" applyNumberFormat="1" applyFont="1"/>
  </cellXfs>
  <cellStyles count="4">
    <cellStyle name="Énfasis1" xfId="2" builtinId="29"/>
    <cellStyle name="Normal" xfId="0" builtinId="0"/>
    <cellStyle name="Normal 2" xfId="1" xr:uid="{102C3B20-1486-4C0E-869C-DE41306FDAB1}"/>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0AE43-3CD8-4DE7-8A1D-0C9F55F429FC}">
  <dimension ref="A1:F8"/>
  <sheetViews>
    <sheetView tabSelected="1" zoomScale="130" zoomScaleNormal="130" workbookViewId="0">
      <selection activeCell="B2" sqref="B2"/>
    </sheetView>
  </sheetViews>
  <sheetFormatPr baseColWidth="10" defaultColWidth="11.453125" defaultRowHeight="14.5" x14ac:dyDescent="0.35"/>
  <cols>
    <col min="1" max="1" width="4" style="1" bestFit="1" customWidth="1"/>
    <col min="2" max="2" width="5.6328125" style="33" bestFit="1" customWidth="1"/>
    <col min="3" max="3" width="95.6328125" style="1" customWidth="1"/>
    <col min="4" max="5" width="11.453125" style="1"/>
    <col min="6" max="6" width="34.6328125" style="1" customWidth="1"/>
    <col min="7" max="16384" width="11.453125" style="1"/>
  </cols>
  <sheetData>
    <row r="1" spans="1:6" x14ac:dyDescent="0.35">
      <c r="A1" s="8" t="s">
        <v>0</v>
      </c>
      <c r="B1" s="31" t="s">
        <v>179</v>
      </c>
      <c r="C1" s="9" t="s">
        <v>1</v>
      </c>
      <c r="D1" s="8" t="s">
        <v>2</v>
      </c>
      <c r="E1" s="8" t="s">
        <v>3</v>
      </c>
      <c r="F1" s="8" t="s">
        <v>4</v>
      </c>
    </row>
    <row r="2" spans="1:6" ht="72.5" x14ac:dyDescent="0.35">
      <c r="A2" s="5">
        <v>1</v>
      </c>
      <c r="B2" s="32">
        <f>100%/6</f>
        <v>0.16666666666666666</v>
      </c>
      <c r="C2" s="6" t="s">
        <v>158</v>
      </c>
      <c r="D2" s="7"/>
      <c r="E2" s="7"/>
      <c r="F2" s="7"/>
    </row>
    <row r="3" spans="1:6" ht="58" x14ac:dyDescent="0.35">
      <c r="A3" s="5">
        <v>2</v>
      </c>
      <c r="B3" s="32">
        <f t="shared" ref="B3:B7" si="0">100%/6</f>
        <v>0.16666666666666666</v>
      </c>
      <c r="C3" s="6" t="s">
        <v>176</v>
      </c>
      <c r="D3" s="7"/>
      <c r="E3" s="7"/>
      <c r="F3" s="7"/>
    </row>
    <row r="4" spans="1:6" ht="72.5" x14ac:dyDescent="0.35">
      <c r="A4" s="5">
        <v>3</v>
      </c>
      <c r="B4" s="32">
        <f t="shared" si="0"/>
        <v>0.16666666666666666</v>
      </c>
      <c r="C4" s="6" t="s">
        <v>177</v>
      </c>
      <c r="D4" s="7"/>
      <c r="E4" s="7"/>
      <c r="F4" s="7"/>
    </row>
    <row r="5" spans="1:6" ht="29" x14ac:dyDescent="0.35">
      <c r="A5" s="5">
        <v>4</v>
      </c>
      <c r="B5" s="32">
        <f t="shared" si="0"/>
        <v>0.16666666666666666</v>
      </c>
      <c r="C5" s="6" t="s">
        <v>160</v>
      </c>
      <c r="D5" s="7"/>
      <c r="E5" s="7"/>
      <c r="F5" s="7"/>
    </row>
    <row r="6" spans="1:6" ht="58" x14ac:dyDescent="0.35">
      <c r="A6" s="5">
        <v>5</v>
      </c>
      <c r="B6" s="32">
        <f t="shared" si="0"/>
        <v>0.16666666666666666</v>
      </c>
      <c r="C6" s="6" t="s">
        <v>159</v>
      </c>
      <c r="D6" s="7"/>
      <c r="E6" s="7"/>
      <c r="F6" s="7"/>
    </row>
    <row r="7" spans="1:6" x14ac:dyDescent="0.35">
      <c r="A7" s="5">
        <v>6</v>
      </c>
      <c r="B7" s="32">
        <f t="shared" si="0"/>
        <v>0.16666666666666666</v>
      </c>
      <c r="C7" s="6" t="s">
        <v>100</v>
      </c>
      <c r="D7" s="7"/>
      <c r="E7" s="7"/>
      <c r="F7" s="7"/>
    </row>
    <row r="8" spans="1:6" x14ac:dyDescent="0.35">
      <c r="B8" s="33">
        <f>SUM(B2:B7)</f>
        <v>0.99999999999999989</v>
      </c>
    </row>
  </sheetData>
  <pageMargins left="0.7" right="0.7" top="0.75" bottom="0.75" header="0.3" footer="0.3"/>
  <pageSetup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E2D6-2F39-40E8-B8E7-865208A0FA1D}">
  <dimension ref="A1:F11"/>
  <sheetViews>
    <sheetView topLeftCell="A4" zoomScale="130" zoomScaleNormal="130" workbookViewId="0">
      <selection activeCell="B12" sqref="B12"/>
    </sheetView>
  </sheetViews>
  <sheetFormatPr baseColWidth="10" defaultColWidth="11.453125" defaultRowHeight="14.5" x14ac:dyDescent="0.35"/>
  <cols>
    <col min="1" max="1" width="4" style="1" bestFit="1" customWidth="1"/>
    <col min="2" max="2" width="5.6328125" style="33" bestFit="1" customWidth="1"/>
    <col min="3" max="3" width="95.6328125" style="1" customWidth="1"/>
    <col min="4" max="5" width="11.453125" style="1"/>
    <col min="6" max="6" width="34.6328125" style="1" customWidth="1"/>
    <col min="7" max="16384" width="11.453125" style="1"/>
  </cols>
  <sheetData>
    <row r="1" spans="1:6" x14ac:dyDescent="0.35">
      <c r="A1" s="8" t="s">
        <v>0</v>
      </c>
      <c r="B1" s="31" t="s">
        <v>179</v>
      </c>
      <c r="C1" s="9" t="s">
        <v>1</v>
      </c>
      <c r="D1" s="8" t="s">
        <v>2</v>
      </c>
      <c r="E1" s="8" t="s">
        <v>3</v>
      </c>
      <c r="F1" s="8" t="s">
        <v>4</v>
      </c>
    </row>
    <row r="2" spans="1:6" ht="29" x14ac:dyDescent="0.35">
      <c r="A2" s="5">
        <v>1</v>
      </c>
      <c r="B2" s="32">
        <f>100%/9</f>
        <v>0.1111111111111111</v>
      </c>
      <c r="C2" s="6" t="s">
        <v>86</v>
      </c>
      <c r="D2" s="7"/>
      <c r="E2" s="7"/>
      <c r="F2" s="7"/>
    </row>
    <row r="3" spans="1:6" ht="29" x14ac:dyDescent="0.35">
      <c r="A3" s="5">
        <v>2</v>
      </c>
      <c r="B3" s="32">
        <f t="shared" ref="B3:B10" si="0">100%/9</f>
        <v>0.1111111111111111</v>
      </c>
      <c r="C3" s="6" t="s">
        <v>98</v>
      </c>
      <c r="D3" s="7"/>
      <c r="E3" s="7"/>
      <c r="F3" s="7"/>
    </row>
    <row r="4" spans="1:6" ht="29" x14ac:dyDescent="0.35">
      <c r="A4" s="5">
        <v>3</v>
      </c>
      <c r="B4" s="32">
        <f t="shared" si="0"/>
        <v>0.1111111111111111</v>
      </c>
      <c r="C4" s="6" t="s">
        <v>87</v>
      </c>
      <c r="D4" s="7"/>
      <c r="E4" s="7"/>
      <c r="F4" s="7"/>
    </row>
    <row r="5" spans="1:6" ht="72.5" x14ac:dyDescent="0.35">
      <c r="A5" s="5">
        <v>4</v>
      </c>
      <c r="B5" s="32">
        <f t="shared" si="0"/>
        <v>0.1111111111111111</v>
      </c>
      <c r="C5" s="6" t="s">
        <v>99</v>
      </c>
      <c r="D5" s="7"/>
      <c r="E5" s="7"/>
      <c r="F5" s="7"/>
    </row>
    <row r="6" spans="1:6" ht="29" x14ac:dyDescent="0.35">
      <c r="A6" s="5">
        <v>5</v>
      </c>
      <c r="B6" s="32">
        <f t="shared" si="0"/>
        <v>0.1111111111111111</v>
      </c>
      <c r="C6" s="6" t="s">
        <v>88</v>
      </c>
      <c r="D6" s="7"/>
      <c r="E6" s="7"/>
      <c r="F6" s="7"/>
    </row>
    <row r="7" spans="1:6" ht="43.5" x14ac:dyDescent="0.35">
      <c r="A7" s="5">
        <v>6</v>
      </c>
      <c r="B7" s="32">
        <f t="shared" si="0"/>
        <v>0.1111111111111111</v>
      </c>
      <c r="C7" s="6" t="s">
        <v>89</v>
      </c>
      <c r="D7" s="7"/>
      <c r="E7" s="7"/>
      <c r="F7" s="7"/>
    </row>
    <row r="8" spans="1:6" ht="43.5" x14ac:dyDescent="0.35">
      <c r="A8" s="5">
        <v>7</v>
      </c>
      <c r="B8" s="32">
        <f t="shared" si="0"/>
        <v>0.1111111111111111</v>
      </c>
      <c r="C8" s="6" t="s">
        <v>107</v>
      </c>
      <c r="D8" s="7"/>
      <c r="E8" s="7"/>
      <c r="F8" s="7"/>
    </row>
    <row r="9" spans="1:6" ht="29" x14ac:dyDescent="0.35">
      <c r="A9" s="5">
        <v>8</v>
      </c>
      <c r="B9" s="32">
        <f t="shared" si="0"/>
        <v>0.1111111111111111</v>
      </c>
      <c r="C9" s="6" t="s">
        <v>101</v>
      </c>
      <c r="D9" s="7"/>
      <c r="E9" s="7"/>
      <c r="F9" s="7"/>
    </row>
    <row r="10" spans="1:6" ht="29" x14ac:dyDescent="0.35">
      <c r="A10" s="5">
        <v>9</v>
      </c>
      <c r="B10" s="32">
        <f t="shared" si="0"/>
        <v>0.1111111111111111</v>
      </c>
      <c r="C10" s="6" t="s">
        <v>102</v>
      </c>
      <c r="D10" s="7"/>
      <c r="E10" s="7"/>
      <c r="F10" s="7"/>
    </row>
    <row r="11" spans="1:6" x14ac:dyDescent="0.35">
      <c r="B11" s="33">
        <f>SUM(B2:B10)</f>
        <v>1.0000000000000002</v>
      </c>
    </row>
  </sheetData>
  <pageMargins left="0.7" right="0.7" top="0.75" bottom="0.75" header="0.3" footer="0.3"/>
  <pageSetup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BD452-54BE-4163-B76D-F7AF9A68E149}">
  <dimension ref="A1:F45"/>
  <sheetViews>
    <sheetView showGridLines="0" zoomScale="120" zoomScaleNormal="120" workbookViewId="0">
      <selection activeCell="B46" sqref="B46"/>
    </sheetView>
  </sheetViews>
  <sheetFormatPr baseColWidth="10" defaultColWidth="11.453125" defaultRowHeight="14.5" x14ac:dyDescent="0.35"/>
  <cols>
    <col min="1" max="1" width="3.90625" style="10" customWidth="1"/>
    <col min="2" max="2" width="5.6328125" style="36" bestFit="1" customWidth="1"/>
    <col min="3" max="3" width="74.90625" style="15" customWidth="1"/>
    <col min="4" max="4" width="8" style="10" customWidth="1"/>
    <col min="5" max="5" width="11.90625" style="16" customWidth="1"/>
    <col min="6" max="6" width="53" style="10" customWidth="1"/>
    <col min="7" max="16384" width="11.453125" style="10"/>
  </cols>
  <sheetData>
    <row r="1" spans="1:6" x14ac:dyDescent="0.35">
      <c r="A1" s="23" t="s">
        <v>0</v>
      </c>
      <c r="B1" s="34" t="s">
        <v>179</v>
      </c>
      <c r="C1" s="24" t="s">
        <v>1</v>
      </c>
      <c r="D1" s="23" t="s">
        <v>2</v>
      </c>
      <c r="E1" s="24" t="s">
        <v>3</v>
      </c>
      <c r="F1" s="23" t="s">
        <v>4</v>
      </c>
    </row>
    <row r="2" spans="1:6" ht="29" x14ac:dyDescent="0.35">
      <c r="A2" s="11">
        <v>1</v>
      </c>
      <c r="B2" s="35">
        <f>100%/43</f>
        <v>2.3255813953488372E-2</v>
      </c>
      <c r="C2" s="12" t="s">
        <v>103</v>
      </c>
      <c r="D2" s="11"/>
      <c r="E2" s="11"/>
      <c r="F2" s="11"/>
    </row>
    <row r="3" spans="1:6" ht="29" x14ac:dyDescent="0.35">
      <c r="A3" s="11">
        <v>2</v>
      </c>
      <c r="B3" s="35">
        <f t="shared" ref="B3:B44" si="0">100%/43</f>
        <v>2.3255813953488372E-2</v>
      </c>
      <c r="C3" s="12" t="s">
        <v>104</v>
      </c>
      <c r="D3" s="11"/>
      <c r="E3" s="11"/>
      <c r="F3" s="11"/>
    </row>
    <row r="4" spans="1:6" ht="29" x14ac:dyDescent="0.35">
      <c r="A4" s="11">
        <v>3</v>
      </c>
      <c r="B4" s="35">
        <f t="shared" si="0"/>
        <v>2.3255813953488372E-2</v>
      </c>
      <c r="C4" s="12" t="s">
        <v>56</v>
      </c>
      <c r="D4" s="11"/>
      <c r="E4" s="11"/>
      <c r="F4" s="11"/>
    </row>
    <row r="5" spans="1:6" ht="43.5" x14ac:dyDescent="0.35">
      <c r="A5" s="11">
        <v>4</v>
      </c>
      <c r="B5" s="35">
        <f t="shared" si="0"/>
        <v>2.3255813953488372E-2</v>
      </c>
      <c r="C5" s="12" t="s">
        <v>105</v>
      </c>
      <c r="D5" s="11"/>
      <c r="E5" s="11"/>
      <c r="F5" s="11"/>
    </row>
    <row r="6" spans="1:6" ht="145" x14ac:dyDescent="0.35">
      <c r="A6" s="11">
        <v>5</v>
      </c>
      <c r="B6" s="35">
        <f t="shared" si="0"/>
        <v>2.3255813953488372E-2</v>
      </c>
      <c r="C6" s="12" t="s">
        <v>142</v>
      </c>
      <c r="D6" s="11"/>
      <c r="E6" s="11"/>
      <c r="F6" s="11"/>
    </row>
    <row r="7" spans="1:6" ht="60.65" customHeight="1" x14ac:dyDescent="0.35">
      <c r="A7" s="11">
        <v>6</v>
      </c>
      <c r="B7" s="35">
        <f t="shared" si="0"/>
        <v>2.3255813953488372E-2</v>
      </c>
      <c r="C7" s="12" t="s">
        <v>57</v>
      </c>
      <c r="D7" s="11"/>
      <c r="E7" s="11"/>
      <c r="F7" s="11"/>
    </row>
    <row r="8" spans="1:6" ht="58" x14ac:dyDescent="0.35">
      <c r="A8" s="11">
        <v>7</v>
      </c>
      <c r="B8" s="35">
        <f t="shared" si="0"/>
        <v>2.3255813953488372E-2</v>
      </c>
      <c r="C8" s="17" t="s">
        <v>143</v>
      </c>
      <c r="D8" s="11"/>
      <c r="E8" s="11"/>
      <c r="F8" s="11"/>
    </row>
    <row r="9" spans="1:6" ht="29" x14ac:dyDescent="0.35">
      <c r="A9" s="11">
        <v>8</v>
      </c>
      <c r="B9" s="35">
        <f t="shared" si="0"/>
        <v>2.3255813953488372E-2</v>
      </c>
      <c r="C9" s="12" t="s">
        <v>58</v>
      </c>
      <c r="D9" s="11"/>
      <c r="E9" s="11"/>
      <c r="F9" s="11"/>
    </row>
    <row r="10" spans="1:6" ht="29" x14ac:dyDescent="0.35">
      <c r="A10" s="11">
        <v>9</v>
      </c>
      <c r="B10" s="35">
        <f t="shared" si="0"/>
        <v>2.3255813953488372E-2</v>
      </c>
      <c r="C10" s="12" t="s">
        <v>59</v>
      </c>
      <c r="D10" s="11"/>
      <c r="E10" s="11"/>
      <c r="F10" s="11"/>
    </row>
    <row r="11" spans="1:6" ht="29" x14ac:dyDescent="0.35">
      <c r="A11" s="11">
        <v>10</v>
      </c>
      <c r="B11" s="35">
        <f t="shared" si="0"/>
        <v>2.3255813953488372E-2</v>
      </c>
      <c r="C11" s="12" t="s">
        <v>60</v>
      </c>
      <c r="D11" s="11"/>
      <c r="E11" s="11"/>
      <c r="F11" s="11"/>
    </row>
    <row r="12" spans="1:6" ht="29" x14ac:dyDescent="0.35">
      <c r="A12" s="11">
        <v>11</v>
      </c>
      <c r="B12" s="35">
        <f t="shared" si="0"/>
        <v>2.3255813953488372E-2</v>
      </c>
      <c r="C12" s="12" t="s">
        <v>61</v>
      </c>
      <c r="D12" s="11"/>
      <c r="E12" s="11"/>
      <c r="F12" s="11"/>
    </row>
    <row r="13" spans="1:6" ht="43.5" x14ac:dyDescent="0.35">
      <c r="A13" s="11">
        <v>12</v>
      </c>
      <c r="B13" s="35">
        <f t="shared" si="0"/>
        <v>2.3255813953488372E-2</v>
      </c>
      <c r="C13" s="12" t="s">
        <v>62</v>
      </c>
      <c r="D13" s="11"/>
      <c r="E13" s="11"/>
      <c r="F13" s="11"/>
    </row>
    <row r="14" spans="1:6" ht="58" x14ac:dyDescent="0.35">
      <c r="A14" s="11">
        <v>13</v>
      </c>
      <c r="B14" s="35">
        <f t="shared" si="0"/>
        <v>2.3255813953488372E-2</v>
      </c>
      <c r="C14" s="12" t="s">
        <v>144</v>
      </c>
      <c r="D14" s="11"/>
      <c r="E14" s="11"/>
      <c r="F14" s="11"/>
    </row>
    <row r="15" spans="1:6" ht="43.5" x14ac:dyDescent="0.35">
      <c r="A15" s="11">
        <v>14</v>
      </c>
      <c r="B15" s="35">
        <f t="shared" si="0"/>
        <v>2.3255813953488372E-2</v>
      </c>
      <c r="C15" s="12" t="s">
        <v>63</v>
      </c>
      <c r="D15" s="11"/>
      <c r="E15" s="11"/>
      <c r="F15" s="11"/>
    </row>
    <row r="16" spans="1:6" x14ac:dyDescent="0.35">
      <c r="A16" s="11">
        <v>15</v>
      </c>
      <c r="B16" s="35">
        <f t="shared" si="0"/>
        <v>2.3255813953488372E-2</v>
      </c>
      <c r="C16" s="12" t="s">
        <v>64</v>
      </c>
      <c r="D16" s="11"/>
      <c r="E16" s="11"/>
      <c r="F16" s="11"/>
    </row>
    <row r="17" spans="1:6" ht="29" x14ac:dyDescent="0.35">
      <c r="A17" s="11">
        <v>16</v>
      </c>
      <c r="B17" s="35">
        <f t="shared" si="0"/>
        <v>2.3255813953488372E-2</v>
      </c>
      <c r="C17" s="12" t="s">
        <v>65</v>
      </c>
      <c r="D17" s="11"/>
      <c r="E17" s="11"/>
      <c r="F17" s="11"/>
    </row>
    <row r="18" spans="1:6" ht="59" customHeight="1" x14ac:dyDescent="0.35">
      <c r="A18" s="11">
        <v>17</v>
      </c>
      <c r="B18" s="35">
        <f t="shared" si="0"/>
        <v>2.3255813953488372E-2</v>
      </c>
      <c r="C18" s="12" t="s">
        <v>66</v>
      </c>
      <c r="D18" s="11"/>
      <c r="E18" s="11"/>
      <c r="F18" s="11"/>
    </row>
    <row r="19" spans="1:6" ht="29" x14ac:dyDescent="0.35">
      <c r="A19" s="11">
        <v>18</v>
      </c>
      <c r="B19" s="35">
        <f t="shared" si="0"/>
        <v>2.3255813953488372E-2</v>
      </c>
      <c r="C19" s="12" t="s">
        <v>145</v>
      </c>
      <c r="D19" s="11"/>
      <c r="E19" s="11"/>
      <c r="F19" s="11"/>
    </row>
    <row r="20" spans="1:6" ht="29" x14ac:dyDescent="0.35">
      <c r="A20" s="11">
        <v>19</v>
      </c>
      <c r="B20" s="35">
        <f t="shared" si="0"/>
        <v>2.3255813953488372E-2</v>
      </c>
      <c r="C20" s="12" t="s">
        <v>67</v>
      </c>
      <c r="D20" s="11"/>
      <c r="E20" s="11"/>
      <c r="F20" s="11"/>
    </row>
    <row r="21" spans="1:6" ht="29" x14ac:dyDescent="0.35">
      <c r="A21" s="11">
        <v>20</v>
      </c>
      <c r="B21" s="35">
        <f t="shared" si="0"/>
        <v>2.3255813953488372E-2</v>
      </c>
      <c r="C21" s="12" t="s">
        <v>146</v>
      </c>
      <c r="D21" s="11"/>
      <c r="E21" s="11"/>
      <c r="F21" s="11"/>
    </row>
    <row r="22" spans="1:6" ht="29" x14ac:dyDescent="0.35">
      <c r="A22" s="11">
        <v>21</v>
      </c>
      <c r="B22" s="35">
        <f t="shared" si="0"/>
        <v>2.3255813953488372E-2</v>
      </c>
      <c r="C22" s="12" t="s">
        <v>147</v>
      </c>
      <c r="D22" s="11"/>
      <c r="E22" s="11"/>
      <c r="F22" s="11"/>
    </row>
    <row r="23" spans="1:6" ht="58" x14ac:dyDescent="0.35">
      <c r="A23" s="11">
        <v>22</v>
      </c>
      <c r="B23" s="35">
        <f t="shared" si="0"/>
        <v>2.3255813953488372E-2</v>
      </c>
      <c r="C23" s="12" t="s">
        <v>148</v>
      </c>
      <c r="D23" s="11"/>
      <c r="E23" s="11"/>
      <c r="F23" s="11"/>
    </row>
    <row r="24" spans="1:6" x14ac:dyDescent="0.35">
      <c r="A24" s="11">
        <v>23</v>
      </c>
      <c r="B24" s="35">
        <f t="shared" si="0"/>
        <v>2.3255813953488372E-2</v>
      </c>
      <c r="C24" s="12" t="s">
        <v>68</v>
      </c>
      <c r="D24" s="11"/>
      <c r="E24" s="11"/>
      <c r="F24" s="11"/>
    </row>
    <row r="25" spans="1:6" ht="43.5" x14ac:dyDescent="0.35">
      <c r="A25" s="11">
        <v>24</v>
      </c>
      <c r="B25" s="35">
        <f t="shared" si="0"/>
        <v>2.3255813953488372E-2</v>
      </c>
      <c r="C25" s="12" t="s">
        <v>69</v>
      </c>
      <c r="D25" s="11"/>
      <c r="E25" s="11"/>
      <c r="F25" s="11"/>
    </row>
    <row r="26" spans="1:6" x14ac:dyDescent="0.35">
      <c r="A26" s="11">
        <v>25</v>
      </c>
      <c r="B26" s="35">
        <f t="shared" si="0"/>
        <v>2.3255813953488372E-2</v>
      </c>
      <c r="C26" s="12" t="s">
        <v>149</v>
      </c>
      <c r="D26" s="11"/>
      <c r="E26" s="11"/>
      <c r="F26" s="11"/>
    </row>
    <row r="27" spans="1:6" ht="43.5" x14ac:dyDescent="0.35">
      <c r="A27" s="11">
        <v>26</v>
      </c>
      <c r="B27" s="35">
        <f t="shared" si="0"/>
        <v>2.3255813953488372E-2</v>
      </c>
      <c r="C27" s="12" t="s">
        <v>70</v>
      </c>
      <c r="D27" s="11"/>
      <c r="E27" s="11"/>
      <c r="F27" s="11"/>
    </row>
    <row r="28" spans="1:6" ht="29" x14ac:dyDescent="0.35">
      <c r="A28" s="11">
        <v>27</v>
      </c>
      <c r="B28" s="35">
        <f t="shared" si="0"/>
        <v>2.3255813953488372E-2</v>
      </c>
      <c r="C28" s="12" t="s">
        <v>71</v>
      </c>
      <c r="D28" s="11"/>
      <c r="E28" s="11"/>
      <c r="F28" s="11"/>
    </row>
    <row r="29" spans="1:6" ht="29" x14ac:dyDescent="0.35">
      <c r="A29" s="11">
        <v>28</v>
      </c>
      <c r="B29" s="35">
        <f t="shared" si="0"/>
        <v>2.3255813953488372E-2</v>
      </c>
      <c r="C29" s="12" t="s">
        <v>72</v>
      </c>
      <c r="D29" s="11"/>
      <c r="E29" s="11"/>
      <c r="F29" s="11"/>
    </row>
    <row r="30" spans="1:6" ht="29" x14ac:dyDescent="0.35">
      <c r="A30" s="11">
        <v>29</v>
      </c>
      <c r="B30" s="35">
        <f t="shared" si="0"/>
        <v>2.3255813953488372E-2</v>
      </c>
      <c r="C30" s="12" t="s">
        <v>73</v>
      </c>
      <c r="D30" s="11"/>
      <c r="E30" s="11"/>
      <c r="F30" s="11"/>
    </row>
    <row r="31" spans="1:6" ht="29" x14ac:dyDescent="0.35">
      <c r="A31" s="11">
        <v>30</v>
      </c>
      <c r="B31" s="35">
        <f t="shared" si="0"/>
        <v>2.3255813953488372E-2</v>
      </c>
      <c r="C31" s="12" t="s">
        <v>74</v>
      </c>
      <c r="D31" s="11"/>
      <c r="E31" s="11"/>
      <c r="F31" s="11"/>
    </row>
    <row r="32" spans="1:6" ht="29" x14ac:dyDescent="0.35">
      <c r="A32" s="11">
        <v>31</v>
      </c>
      <c r="B32" s="35">
        <f t="shared" si="0"/>
        <v>2.3255813953488372E-2</v>
      </c>
      <c r="C32" s="12" t="s">
        <v>75</v>
      </c>
      <c r="D32" s="11"/>
      <c r="E32" s="11"/>
      <c r="F32" s="11"/>
    </row>
    <row r="33" spans="1:6" ht="29" x14ac:dyDescent="0.35">
      <c r="A33" s="11">
        <v>32</v>
      </c>
      <c r="B33" s="35">
        <f t="shared" si="0"/>
        <v>2.3255813953488372E-2</v>
      </c>
      <c r="C33" s="12" t="s">
        <v>76</v>
      </c>
      <c r="D33" s="11"/>
      <c r="E33" s="11"/>
      <c r="F33" s="11"/>
    </row>
    <row r="34" spans="1:6" ht="29" x14ac:dyDescent="0.35">
      <c r="A34" s="11">
        <v>33</v>
      </c>
      <c r="B34" s="35">
        <f t="shared" si="0"/>
        <v>2.3255813953488372E-2</v>
      </c>
      <c r="C34" s="12" t="s">
        <v>77</v>
      </c>
      <c r="D34" s="11"/>
      <c r="E34" s="11"/>
      <c r="F34" s="11"/>
    </row>
    <row r="35" spans="1:6" ht="29" x14ac:dyDescent="0.35">
      <c r="A35" s="11">
        <v>34</v>
      </c>
      <c r="B35" s="35">
        <f t="shared" si="0"/>
        <v>2.3255813953488372E-2</v>
      </c>
      <c r="C35" s="12" t="s">
        <v>78</v>
      </c>
      <c r="D35" s="11"/>
      <c r="E35" s="11"/>
      <c r="F35" s="11"/>
    </row>
    <row r="36" spans="1:6" ht="29" x14ac:dyDescent="0.35">
      <c r="A36" s="11">
        <v>35</v>
      </c>
      <c r="B36" s="35">
        <f t="shared" si="0"/>
        <v>2.3255813953488372E-2</v>
      </c>
      <c r="C36" s="12" t="s">
        <v>79</v>
      </c>
      <c r="D36" s="11"/>
      <c r="E36" s="11"/>
      <c r="F36" s="11"/>
    </row>
    <row r="37" spans="1:6" ht="29" x14ac:dyDescent="0.35">
      <c r="A37" s="11">
        <v>36</v>
      </c>
      <c r="B37" s="35">
        <f t="shared" si="0"/>
        <v>2.3255813953488372E-2</v>
      </c>
      <c r="C37" s="12" t="s">
        <v>80</v>
      </c>
      <c r="D37" s="11"/>
      <c r="E37" s="11"/>
      <c r="F37" s="11"/>
    </row>
    <row r="38" spans="1:6" ht="29" x14ac:dyDescent="0.35">
      <c r="A38" s="11">
        <v>37</v>
      </c>
      <c r="B38" s="35">
        <f t="shared" si="0"/>
        <v>2.3255813953488372E-2</v>
      </c>
      <c r="C38" s="12" t="s">
        <v>81</v>
      </c>
      <c r="D38" s="11"/>
      <c r="E38" s="11"/>
      <c r="F38" s="11"/>
    </row>
    <row r="39" spans="1:6" ht="43.5" x14ac:dyDescent="0.35">
      <c r="A39" s="11">
        <v>38</v>
      </c>
      <c r="B39" s="35">
        <f t="shared" si="0"/>
        <v>2.3255813953488372E-2</v>
      </c>
      <c r="C39" s="12" t="s">
        <v>82</v>
      </c>
      <c r="D39" s="11"/>
      <c r="E39" s="11"/>
      <c r="F39" s="11"/>
    </row>
    <row r="40" spans="1:6" ht="29" x14ac:dyDescent="0.35">
      <c r="A40" s="11">
        <v>39</v>
      </c>
      <c r="B40" s="35">
        <f t="shared" si="0"/>
        <v>2.3255813953488372E-2</v>
      </c>
      <c r="C40" s="12" t="s">
        <v>150</v>
      </c>
      <c r="D40" s="11"/>
      <c r="E40" s="11"/>
      <c r="F40" s="11"/>
    </row>
    <row r="41" spans="1:6" ht="29" x14ac:dyDescent="0.35">
      <c r="A41" s="11">
        <v>40</v>
      </c>
      <c r="B41" s="35">
        <f t="shared" si="0"/>
        <v>2.3255813953488372E-2</v>
      </c>
      <c r="C41" s="12" t="s">
        <v>83</v>
      </c>
      <c r="D41" s="11"/>
      <c r="E41" s="11"/>
      <c r="F41" s="11"/>
    </row>
    <row r="42" spans="1:6" ht="29" x14ac:dyDescent="0.35">
      <c r="A42" s="11">
        <v>41</v>
      </c>
      <c r="B42" s="35">
        <f t="shared" si="0"/>
        <v>2.3255813953488372E-2</v>
      </c>
      <c r="C42" s="12" t="s">
        <v>84</v>
      </c>
      <c r="D42" s="11"/>
      <c r="E42" s="11"/>
      <c r="F42" s="11"/>
    </row>
    <row r="43" spans="1:6" ht="43.5" x14ac:dyDescent="0.35">
      <c r="A43" s="11">
        <v>42</v>
      </c>
      <c r="B43" s="35">
        <f t="shared" si="0"/>
        <v>2.3255813953488372E-2</v>
      </c>
      <c r="C43" s="14" t="s">
        <v>85</v>
      </c>
      <c r="D43" s="11"/>
      <c r="E43" s="12"/>
      <c r="F43" s="11"/>
    </row>
    <row r="44" spans="1:6" ht="43.5" x14ac:dyDescent="0.35">
      <c r="A44" s="11">
        <v>43</v>
      </c>
      <c r="B44" s="35">
        <f t="shared" si="0"/>
        <v>2.3255813953488372E-2</v>
      </c>
      <c r="C44" s="14" t="s">
        <v>106</v>
      </c>
      <c r="D44" s="11"/>
      <c r="E44" s="12"/>
      <c r="F44" s="11"/>
    </row>
    <row r="45" spans="1:6" x14ac:dyDescent="0.35">
      <c r="B45" s="36">
        <f>SUM(B2:B44)</f>
        <v>1.0000000000000007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28546-0303-4E34-8E85-81C094280A62}">
  <dimension ref="A1:H1161"/>
  <sheetViews>
    <sheetView topLeftCell="A85" zoomScale="115" zoomScaleNormal="115" workbookViewId="0">
      <selection activeCell="B85" sqref="B85"/>
    </sheetView>
  </sheetViews>
  <sheetFormatPr baseColWidth="10" defaultColWidth="55.36328125" defaultRowHeight="14.5" x14ac:dyDescent="0.35"/>
  <cols>
    <col min="1" max="1" width="4.08984375" style="10" bestFit="1" customWidth="1"/>
    <col min="2" max="2" width="8.453125" style="42" bestFit="1" customWidth="1"/>
    <col min="3" max="3" width="111.6328125" style="11" customWidth="1"/>
    <col min="4" max="4" width="7.90625" style="10" hidden="1" customWidth="1"/>
    <col min="5" max="5" width="10.54296875" style="10" hidden="1" customWidth="1"/>
    <col min="6" max="7" width="10.54296875" style="10" customWidth="1"/>
    <col min="8" max="16384" width="55.36328125" style="10"/>
  </cols>
  <sheetData>
    <row r="1" spans="1:8" x14ac:dyDescent="0.35">
      <c r="A1" s="8" t="s">
        <v>0</v>
      </c>
      <c r="B1" s="40" t="s">
        <v>179</v>
      </c>
      <c r="C1" s="9" t="s">
        <v>1</v>
      </c>
      <c r="D1" s="8" t="s">
        <v>2</v>
      </c>
      <c r="E1" s="8" t="s">
        <v>3</v>
      </c>
      <c r="F1" s="8" t="s">
        <v>180</v>
      </c>
      <c r="G1" s="8" t="s">
        <v>181</v>
      </c>
      <c r="H1" s="8" t="s">
        <v>4</v>
      </c>
    </row>
    <row r="2" spans="1:8" ht="43.5" x14ac:dyDescent="0.35">
      <c r="A2" s="14">
        <v>1</v>
      </c>
      <c r="B2" s="41">
        <f>100%/89</f>
        <v>1.1235955056179775E-2</v>
      </c>
      <c r="C2" s="14" t="s">
        <v>151</v>
      </c>
      <c r="D2" s="18"/>
      <c r="E2" s="14"/>
      <c r="F2" s="14"/>
      <c r="G2" s="14"/>
      <c r="H2" s="14"/>
    </row>
    <row r="3" spans="1:8" ht="43.5" x14ac:dyDescent="0.35">
      <c r="A3" s="14">
        <v>2</v>
      </c>
      <c r="B3" s="41">
        <f t="shared" ref="B3:B66" si="0">100%/89</f>
        <v>1.1235955056179775E-2</v>
      </c>
      <c r="C3" s="19" t="s">
        <v>161</v>
      </c>
      <c r="D3" s="18"/>
      <c r="E3" s="14"/>
      <c r="F3" s="14"/>
      <c r="G3" s="14"/>
      <c r="H3" s="14"/>
    </row>
    <row r="4" spans="1:8" ht="101.5" x14ac:dyDescent="0.35">
      <c r="A4" s="14">
        <v>3</v>
      </c>
      <c r="B4" s="41">
        <f t="shared" si="0"/>
        <v>1.1235955056179775E-2</v>
      </c>
      <c r="C4" s="14" t="s">
        <v>5</v>
      </c>
      <c r="D4" s="18"/>
      <c r="E4" s="14"/>
      <c r="F4" s="14"/>
      <c r="G4" s="14"/>
      <c r="H4" s="14"/>
    </row>
    <row r="5" spans="1:8" ht="43.5" x14ac:dyDescent="0.35">
      <c r="A5" s="14">
        <v>4</v>
      </c>
      <c r="B5" s="41">
        <f t="shared" si="0"/>
        <v>1.1235955056179775E-2</v>
      </c>
      <c r="C5" s="19" t="s">
        <v>6</v>
      </c>
      <c r="D5" s="18"/>
      <c r="E5" s="14"/>
      <c r="F5" s="14"/>
      <c r="G5" s="14"/>
      <c r="H5" s="14"/>
    </row>
    <row r="6" spans="1:8" ht="43.5" x14ac:dyDescent="0.35">
      <c r="A6" s="14">
        <v>5</v>
      </c>
      <c r="B6" s="41">
        <f t="shared" si="0"/>
        <v>1.1235955056179775E-2</v>
      </c>
      <c r="C6" s="14" t="s">
        <v>108</v>
      </c>
      <c r="D6" s="18"/>
      <c r="E6" s="14"/>
      <c r="F6" s="14"/>
      <c r="G6" s="14"/>
      <c r="H6" s="14"/>
    </row>
    <row r="7" spans="1:8" ht="29" x14ac:dyDescent="0.35">
      <c r="A7" s="14">
        <v>6</v>
      </c>
      <c r="B7" s="41">
        <f t="shared" si="0"/>
        <v>1.1235955056179775E-2</v>
      </c>
      <c r="C7" s="14" t="s">
        <v>109</v>
      </c>
      <c r="D7" s="18"/>
      <c r="E7" s="14"/>
      <c r="F7" s="14"/>
      <c r="G7" s="14"/>
      <c r="H7" s="14"/>
    </row>
    <row r="8" spans="1:8" ht="43.5" x14ac:dyDescent="0.35">
      <c r="A8" s="14">
        <v>7</v>
      </c>
      <c r="B8" s="41">
        <f t="shared" si="0"/>
        <v>1.1235955056179775E-2</v>
      </c>
      <c r="C8" s="14" t="s">
        <v>7</v>
      </c>
      <c r="D8" s="18"/>
      <c r="E8" s="14"/>
      <c r="F8" s="14"/>
      <c r="G8" s="14"/>
      <c r="H8" s="14"/>
    </row>
    <row r="9" spans="1:8" ht="29" x14ac:dyDescent="0.35">
      <c r="A9" s="14">
        <v>8</v>
      </c>
      <c r="B9" s="41">
        <f t="shared" si="0"/>
        <v>1.1235955056179775E-2</v>
      </c>
      <c r="C9" s="14" t="s">
        <v>110</v>
      </c>
      <c r="D9" s="18"/>
      <c r="E9" s="14"/>
      <c r="F9" s="14"/>
      <c r="G9" s="14"/>
      <c r="H9" s="14"/>
    </row>
    <row r="10" spans="1:8" ht="29" x14ac:dyDescent="0.35">
      <c r="A10" s="14">
        <v>9</v>
      </c>
      <c r="B10" s="41">
        <f t="shared" si="0"/>
        <v>1.1235955056179775E-2</v>
      </c>
      <c r="C10" s="14" t="s">
        <v>111</v>
      </c>
      <c r="D10" s="18"/>
      <c r="E10" s="14"/>
      <c r="F10" s="14"/>
      <c r="G10" s="14"/>
      <c r="H10" s="14"/>
    </row>
    <row r="11" spans="1:8" ht="246.5" x14ac:dyDescent="0.35">
      <c r="A11" s="20">
        <v>10</v>
      </c>
      <c r="B11" s="41">
        <f t="shared" si="0"/>
        <v>1.1235955056179775E-2</v>
      </c>
      <c r="C11" s="19" t="s">
        <v>152</v>
      </c>
      <c r="D11" s="18"/>
      <c r="E11" s="14"/>
      <c r="F11" s="14"/>
      <c r="G11" s="14"/>
      <c r="H11" s="14"/>
    </row>
    <row r="12" spans="1:8" ht="29" x14ac:dyDescent="0.35">
      <c r="A12" s="14">
        <v>11</v>
      </c>
      <c r="B12" s="41">
        <f t="shared" si="0"/>
        <v>1.1235955056179775E-2</v>
      </c>
      <c r="C12" s="14" t="s">
        <v>8</v>
      </c>
      <c r="D12" s="18"/>
      <c r="E12" s="14"/>
      <c r="F12" s="14"/>
      <c r="G12" s="14"/>
      <c r="H12" s="14"/>
    </row>
    <row r="13" spans="1:8" ht="29" x14ac:dyDescent="0.35">
      <c r="A13" s="14">
        <v>12</v>
      </c>
      <c r="B13" s="41">
        <f t="shared" si="0"/>
        <v>1.1235955056179775E-2</v>
      </c>
      <c r="C13" s="14" t="s">
        <v>112</v>
      </c>
      <c r="D13" s="18"/>
      <c r="E13" s="14"/>
      <c r="F13" s="14"/>
      <c r="G13" s="14"/>
      <c r="H13" s="14"/>
    </row>
    <row r="14" spans="1:8" ht="29" x14ac:dyDescent="0.35">
      <c r="A14" s="14">
        <v>13</v>
      </c>
      <c r="B14" s="41">
        <f t="shared" si="0"/>
        <v>1.1235955056179775E-2</v>
      </c>
      <c r="C14" s="14" t="s">
        <v>162</v>
      </c>
      <c r="D14" s="18"/>
      <c r="E14" s="14"/>
      <c r="F14" s="14"/>
      <c r="G14" s="14"/>
      <c r="H14" s="14"/>
    </row>
    <row r="15" spans="1:8" ht="43.5" x14ac:dyDescent="0.35">
      <c r="A15" s="14">
        <v>14</v>
      </c>
      <c r="B15" s="41">
        <f t="shared" si="0"/>
        <v>1.1235955056179775E-2</v>
      </c>
      <c r="C15" s="14" t="s">
        <v>113</v>
      </c>
      <c r="D15" s="18"/>
      <c r="E15" s="14"/>
      <c r="F15" s="14"/>
      <c r="G15" s="14"/>
      <c r="H15" s="14"/>
    </row>
    <row r="16" spans="1:8" ht="29" x14ac:dyDescent="0.35">
      <c r="A16" s="14">
        <v>15</v>
      </c>
      <c r="B16" s="41">
        <f t="shared" si="0"/>
        <v>1.1235955056179775E-2</v>
      </c>
      <c r="C16" s="14" t="s">
        <v>114</v>
      </c>
      <c r="D16" s="18"/>
      <c r="E16" s="14"/>
      <c r="F16" s="14"/>
      <c r="G16" s="14"/>
      <c r="H16" s="14"/>
    </row>
    <row r="17" spans="1:8" ht="43.5" x14ac:dyDescent="0.35">
      <c r="A17" s="14">
        <v>16</v>
      </c>
      <c r="B17" s="41">
        <f t="shared" si="0"/>
        <v>1.1235955056179775E-2</v>
      </c>
      <c r="C17" s="14" t="s">
        <v>115</v>
      </c>
      <c r="D17" s="18"/>
      <c r="E17" s="14"/>
      <c r="F17" s="14"/>
      <c r="G17" s="14"/>
      <c r="H17" s="14"/>
    </row>
    <row r="18" spans="1:8" ht="29" x14ac:dyDescent="0.35">
      <c r="A18" s="14">
        <v>17</v>
      </c>
      <c r="B18" s="41">
        <f t="shared" si="0"/>
        <v>1.1235955056179775E-2</v>
      </c>
      <c r="C18" s="14" t="s">
        <v>116</v>
      </c>
      <c r="D18" s="18"/>
      <c r="E18" s="14"/>
      <c r="F18" s="14"/>
      <c r="G18" s="14"/>
      <c r="H18" s="14"/>
    </row>
    <row r="19" spans="1:8" ht="101.5" x14ac:dyDescent="0.35">
      <c r="A19" s="14">
        <v>18</v>
      </c>
      <c r="B19" s="41">
        <f t="shared" si="0"/>
        <v>1.1235955056179775E-2</v>
      </c>
      <c r="C19" s="19" t="s">
        <v>163</v>
      </c>
      <c r="D19" s="18"/>
      <c r="E19" s="14"/>
      <c r="F19" s="14"/>
      <c r="G19" s="14"/>
      <c r="H19" s="14"/>
    </row>
    <row r="20" spans="1:8" ht="43.5" x14ac:dyDescent="0.35">
      <c r="A20" s="14">
        <v>19</v>
      </c>
      <c r="B20" s="41">
        <f t="shared" si="0"/>
        <v>1.1235955056179775E-2</v>
      </c>
      <c r="C20" s="14" t="s">
        <v>9</v>
      </c>
      <c r="D20" s="18"/>
      <c r="E20" s="14"/>
      <c r="F20" s="14"/>
      <c r="G20" s="14"/>
      <c r="H20" s="14"/>
    </row>
    <row r="21" spans="1:8" ht="43.5" x14ac:dyDescent="0.35">
      <c r="A21" s="14">
        <v>20</v>
      </c>
      <c r="B21" s="41">
        <f t="shared" si="0"/>
        <v>1.1235955056179775E-2</v>
      </c>
      <c r="C21" s="14" t="s">
        <v>164</v>
      </c>
      <c r="D21" s="18"/>
      <c r="E21" s="14"/>
      <c r="F21" s="14"/>
      <c r="G21" s="14"/>
      <c r="H21" s="14"/>
    </row>
    <row r="22" spans="1:8" ht="391.5" x14ac:dyDescent="0.35">
      <c r="A22" s="14">
        <v>21</v>
      </c>
      <c r="B22" s="41">
        <f t="shared" si="0"/>
        <v>1.1235955056179775E-2</v>
      </c>
      <c r="C22" s="19" t="s">
        <v>117</v>
      </c>
      <c r="D22" s="18"/>
      <c r="E22" s="14"/>
      <c r="F22" s="14"/>
      <c r="G22" s="14"/>
      <c r="H22" s="14"/>
    </row>
    <row r="23" spans="1:8" ht="29" x14ac:dyDescent="0.35">
      <c r="A23" s="14">
        <v>22</v>
      </c>
      <c r="B23" s="41">
        <f t="shared" si="0"/>
        <v>1.1235955056179775E-2</v>
      </c>
      <c r="C23" s="14" t="s">
        <v>165</v>
      </c>
      <c r="D23" s="18"/>
      <c r="E23" s="14"/>
      <c r="F23" s="14"/>
      <c r="G23" s="14"/>
      <c r="H23" s="14"/>
    </row>
    <row r="24" spans="1:8" ht="29" x14ac:dyDescent="0.35">
      <c r="A24" s="14">
        <v>23</v>
      </c>
      <c r="B24" s="41">
        <f t="shared" si="0"/>
        <v>1.1235955056179775E-2</v>
      </c>
      <c r="C24" s="14" t="s">
        <v>166</v>
      </c>
      <c r="D24" s="18"/>
      <c r="E24" s="14"/>
      <c r="F24" s="14"/>
      <c r="G24" s="14"/>
      <c r="H24" s="14"/>
    </row>
    <row r="25" spans="1:8" ht="29" x14ac:dyDescent="0.35">
      <c r="A25" s="14">
        <v>24</v>
      </c>
      <c r="B25" s="41">
        <f t="shared" si="0"/>
        <v>1.1235955056179775E-2</v>
      </c>
      <c r="C25" s="14" t="s">
        <v>10</v>
      </c>
      <c r="D25" s="18"/>
      <c r="E25" s="14"/>
      <c r="F25" s="14"/>
      <c r="G25" s="14"/>
      <c r="H25" s="14"/>
    </row>
    <row r="26" spans="1:8" ht="43.5" x14ac:dyDescent="0.35">
      <c r="A26" s="14">
        <v>25</v>
      </c>
      <c r="B26" s="41">
        <f t="shared" si="0"/>
        <v>1.1235955056179775E-2</v>
      </c>
      <c r="C26" s="19" t="s">
        <v>11</v>
      </c>
      <c r="D26" s="18"/>
      <c r="E26" s="14"/>
      <c r="F26" s="14"/>
      <c r="G26" s="14"/>
      <c r="H26" s="14"/>
    </row>
    <row r="27" spans="1:8" ht="43.5" x14ac:dyDescent="0.35">
      <c r="A27" s="14">
        <v>26</v>
      </c>
      <c r="B27" s="41">
        <f t="shared" si="0"/>
        <v>1.1235955056179775E-2</v>
      </c>
      <c r="C27" s="21" t="s">
        <v>118</v>
      </c>
      <c r="D27" s="18"/>
      <c r="E27" s="14"/>
      <c r="F27" s="14"/>
      <c r="G27" s="14"/>
      <c r="H27" s="14"/>
    </row>
    <row r="28" spans="1:8" ht="29" x14ac:dyDescent="0.35">
      <c r="A28" s="14">
        <v>27</v>
      </c>
      <c r="B28" s="41">
        <f t="shared" si="0"/>
        <v>1.1235955056179775E-2</v>
      </c>
      <c r="C28" s="14" t="s">
        <v>12</v>
      </c>
      <c r="D28" s="18"/>
      <c r="E28" s="14"/>
      <c r="F28" s="14"/>
      <c r="G28" s="14"/>
      <c r="H28" s="14"/>
    </row>
    <row r="29" spans="1:8" ht="43.5" x14ac:dyDescent="0.35">
      <c r="A29" s="14">
        <v>28</v>
      </c>
      <c r="B29" s="41">
        <f t="shared" si="0"/>
        <v>1.1235955056179775E-2</v>
      </c>
      <c r="C29" s="14" t="s">
        <v>13</v>
      </c>
      <c r="D29" s="18"/>
      <c r="E29" s="14"/>
      <c r="F29" s="14"/>
      <c r="G29" s="14"/>
      <c r="H29" s="14"/>
    </row>
    <row r="30" spans="1:8" ht="116" x14ac:dyDescent="0.35">
      <c r="A30" s="14">
        <v>29</v>
      </c>
      <c r="B30" s="41">
        <f t="shared" si="0"/>
        <v>1.1235955056179775E-2</v>
      </c>
      <c r="C30" s="14" t="s">
        <v>14</v>
      </c>
      <c r="D30" s="18"/>
      <c r="E30" s="14"/>
      <c r="F30" s="14"/>
      <c r="G30" s="14"/>
      <c r="H30" s="14"/>
    </row>
    <row r="31" spans="1:8" ht="43.5" x14ac:dyDescent="0.35">
      <c r="A31" s="14">
        <v>30</v>
      </c>
      <c r="B31" s="41">
        <f t="shared" si="0"/>
        <v>1.1235955056179775E-2</v>
      </c>
      <c r="C31" s="14" t="s">
        <v>15</v>
      </c>
      <c r="D31" s="18"/>
      <c r="E31" s="14"/>
      <c r="F31" s="14"/>
      <c r="G31" s="14"/>
      <c r="H31" s="14"/>
    </row>
    <row r="32" spans="1:8" ht="29" x14ac:dyDescent="0.35">
      <c r="A32" s="14">
        <v>31</v>
      </c>
      <c r="B32" s="41">
        <f t="shared" si="0"/>
        <v>1.1235955056179775E-2</v>
      </c>
      <c r="C32" s="14" t="s">
        <v>119</v>
      </c>
      <c r="D32" s="18"/>
      <c r="E32" s="14"/>
      <c r="F32" s="14"/>
      <c r="G32" s="14"/>
      <c r="H32" s="14"/>
    </row>
    <row r="33" spans="1:8" x14ac:dyDescent="0.35">
      <c r="A33" s="14">
        <v>32</v>
      </c>
      <c r="B33" s="41">
        <f t="shared" si="0"/>
        <v>1.1235955056179775E-2</v>
      </c>
      <c r="C33" s="14" t="s">
        <v>16</v>
      </c>
      <c r="D33" s="18"/>
      <c r="E33" s="14"/>
      <c r="F33" s="14"/>
      <c r="G33" s="14"/>
      <c r="H33" s="14"/>
    </row>
    <row r="34" spans="1:8" ht="43.5" x14ac:dyDescent="0.35">
      <c r="A34" s="14">
        <v>33</v>
      </c>
      <c r="B34" s="41">
        <f t="shared" si="0"/>
        <v>1.1235955056179775E-2</v>
      </c>
      <c r="C34" s="14" t="s">
        <v>120</v>
      </c>
      <c r="D34" s="18"/>
      <c r="E34" s="14"/>
      <c r="F34" s="14"/>
      <c r="G34" s="14"/>
      <c r="H34" s="14"/>
    </row>
    <row r="35" spans="1:8" ht="217.5" x14ac:dyDescent="0.35">
      <c r="A35" s="14">
        <v>34</v>
      </c>
      <c r="B35" s="41">
        <f t="shared" si="0"/>
        <v>1.1235955056179775E-2</v>
      </c>
      <c r="C35" s="14" t="s">
        <v>17</v>
      </c>
      <c r="D35" s="18"/>
      <c r="E35" s="14"/>
      <c r="F35" s="14"/>
      <c r="G35" s="14"/>
      <c r="H35" s="14"/>
    </row>
    <row r="36" spans="1:8" ht="29" x14ac:dyDescent="0.35">
      <c r="A36" s="14">
        <v>35</v>
      </c>
      <c r="B36" s="41">
        <f t="shared" si="0"/>
        <v>1.1235955056179775E-2</v>
      </c>
      <c r="C36" s="14" t="s">
        <v>18</v>
      </c>
      <c r="D36" s="18"/>
      <c r="E36" s="14"/>
      <c r="F36" s="14"/>
      <c r="G36" s="14"/>
      <c r="H36" s="14"/>
    </row>
    <row r="37" spans="1:8" x14ac:dyDescent="0.35">
      <c r="A37" s="14">
        <v>36</v>
      </c>
      <c r="B37" s="41">
        <f t="shared" si="0"/>
        <v>1.1235955056179775E-2</v>
      </c>
      <c r="C37" s="14" t="s">
        <v>19</v>
      </c>
      <c r="D37" s="18"/>
      <c r="E37" s="14"/>
      <c r="F37" s="14"/>
      <c r="G37" s="14"/>
      <c r="H37" s="14"/>
    </row>
    <row r="38" spans="1:8" ht="43.5" x14ac:dyDescent="0.35">
      <c r="A38" s="14">
        <v>37</v>
      </c>
      <c r="B38" s="41">
        <f t="shared" si="0"/>
        <v>1.1235955056179775E-2</v>
      </c>
      <c r="C38" s="19" t="s">
        <v>20</v>
      </c>
      <c r="D38" s="18"/>
      <c r="E38" s="14"/>
      <c r="F38" s="14"/>
      <c r="G38" s="14"/>
      <c r="H38" s="14"/>
    </row>
    <row r="39" spans="1:8" ht="43.5" x14ac:dyDescent="0.35">
      <c r="A39" s="14">
        <v>38</v>
      </c>
      <c r="B39" s="41">
        <f t="shared" si="0"/>
        <v>1.1235955056179775E-2</v>
      </c>
      <c r="C39" s="19" t="s">
        <v>121</v>
      </c>
      <c r="D39" s="18"/>
      <c r="E39" s="14"/>
      <c r="F39" s="14"/>
      <c r="G39" s="14"/>
      <c r="H39" s="14"/>
    </row>
    <row r="40" spans="1:8" x14ac:dyDescent="0.35">
      <c r="A40" s="14">
        <v>39</v>
      </c>
      <c r="B40" s="41">
        <f t="shared" si="0"/>
        <v>1.1235955056179775E-2</v>
      </c>
      <c r="C40" s="19" t="s">
        <v>21</v>
      </c>
      <c r="D40" s="18"/>
      <c r="E40" s="14"/>
      <c r="F40" s="14"/>
      <c r="G40" s="14"/>
      <c r="H40" s="14"/>
    </row>
    <row r="41" spans="1:8" x14ac:dyDescent="0.35">
      <c r="A41" s="14">
        <v>40</v>
      </c>
      <c r="B41" s="41">
        <f t="shared" si="0"/>
        <v>1.1235955056179775E-2</v>
      </c>
      <c r="C41" s="14" t="s">
        <v>22</v>
      </c>
      <c r="D41" s="18"/>
      <c r="E41" s="14"/>
      <c r="F41" s="14"/>
      <c r="G41" s="14"/>
      <c r="H41" s="14"/>
    </row>
    <row r="42" spans="1:8" x14ac:dyDescent="0.35">
      <c r="A42" s="14">
        <v>41</v>
      </c>
      <c r="B42" s="41">
        <f t="shared" si="0"/>
        <v>1.1235955056179775E-2</v>
      </c>
      <c r="C42" s="19" t="s">
        <v>23</v>
      </c>
      <c r="D42" s="18"/>
      <c r="E42" s="14"/>
      <c r="F42" s="14"/>
      <c r="G42" s="14"/>
      <c r="H42" s="14"/>
    </row>
    <row r="43" spans="1:8" ht="29" x14ac:dyDescent="0.35">
      <c r="A43" s="14">
        <v>42</v>
      </c>
      <c r="B43" s="41">
        <f t="shared" si="0"/>
        <v>1.1235955056179775E-2</v>
      </c>
      <c r="C43" s="14" t="s">
        <v>24</v>
      </c>
      <c r="D43" s="18"/>
      <c r="E43" s="14"/>
      <c r="F43" s="14"/>
      <c r="G43" s="14"/>
      <c r="H43" s="14"/>
    </row>
    <row r="44" spans="1:8" ht="29" x14ac:dyDescent="0.35">
      <c r="A44" s="14">
        <v>43</v>
      </c>
      <c r="B44" s="41">
        <f t="shared" si="0"/>
        <v>1.1235955056179775E-2</v>
      </c>
      <c r="C44" s="14" t="s">
        <v>25</v>
      </c>
      <c r="D44" s="18"/>
      <c r="E44" s="14"/>
      <c r="F44" s="14"/>
      <c r="G44" s="14"/>
      <c r="H44" s="14"/>
    </row>
    <row r="45" spans="1:8" ht="43.5" x14ac:dyDescent="0.35">
      <c r="A45" s="14">
        <v>44</v>
      </c>
      <c r="B45" s="41">
        <f t="shared" si="0"/>
        <v>1.1235955056179775E-2</v>
      </c>
      <c r="C45" s="14" t="s">
        <v>122</v>
      </c>
      <c r="D45" s="18"/>
      <c r="E45" s="14"/>
      <c r="F45" s="14"/>
      <c r="G45" s="14"/>
      <c r="H45" s="14"/>
    </row>
    <row r="46" spans="1:8" ht="29" x14ac:dyDescent="0.35">
      <c r="A46" s="14">
        <v>45</v>
      </c>
      <c r="B46" s="41">
        <f t="shared" si="0"/>
        <v>1.1235955056179775E-2</v>
      </c>
      <c r="C46" s="14" t="s">
        <v>123</v>
      </c>
      <c r="D46" s="18"/>
      <c r="E46" s="14"/>
      <c r="F46" s="14"/>
      <c r="G46" s="14"/>
      <c r="H46" s="14"/>
    </row>
    <row r="47" spans="1:8" ht="58" x14ac:dyDescent="0.35">
      <c r="A47" s="14">
        <v>46</v>
      </c>
      <c r="B47" s="41">
        <f t="shared" si="0"/>
        <v>1.1235955056179775E-2</v>
      </c>
      <c r="C47" s="14" t="s">
        <v>26</v>
      </c>
      <c r="D47" s="18"/>
      <c r="E47" s="14"/>
      <c r="F47" s="14"/>
      <c r="G47" s="14"/>
      <c r="H47" s="14"/>
    </row>
    <row r="48" spans="1:8" ht="43.5" x14ac:dyDescent="0.35">
      <c r="A48" s="14">
        <v>47</v>
      </c>
      <c r="B48" s="41">
        <f t="shared" si="0"/>
        <v>1.1235955056179775E-2</v>
      </c>
      <c r="C48" s="14" t="s">
        <v>167</v>
      </c>
      <c r="D48" s="18"/>
      <c r="E48" s="14"/>
      <c r="F48" s="14"/>
      <c r="G48" s="14"/>
      <c r="H48" s="14"/>
    </row>
    <row r="49" spans="1:8" x14ac:dyDescent="0.35">
      <c r="A49" s="14">
        <v>48</v>
      </c>
      <c r="B49" s="41">
        <f t="shared" si="0"/>
        <v>1.1235955056179775E-2</v>
      </c>
      <c r="C49" s="14" t="s">
        <v>169</v>
      </c>
      <c r="D49" s="18"/>
      <c r="E49" s="14"/>
      <c r="F49" s="14"/>
      <c r="G49" s="14"/>
      <c r="H49" s="14"/>
    </row>
    <row r="50" spans="1:8" ht="29" x14ac:dyDescent="0.35">
      <c r="A50" s="14">
        <v>49</v>
      </c>
      <c r="B50" s="41">
        <f t="shared" si="0"/>
        <v>1.1235955056179775E-2</v>
      </c>
      <c r="C50" s="14" t="s">
        <v>170</v>
      </c>
      <c r="D50" s="18"/>
      <c r="E50" s="14"/>
      <c r="F50" s="14"/>
      <c r="G50" s="14"/>
      <c r="H50" s="14"/>
    </row>
    <row r="51" spans="1:8" ht="43.5" x14ac:dyDescent="0.35">
      <c r="A51" s="14">
        <v>50</v>
      </c>
      <c r="B51" s="41">
        <f t="shared" si="0"/>
        <v>1.1235955056179775E-2</v>
      </c>
      <c r="C51" s="14" t="s">
        <v>168</v>
      </c>
      <c r="D51" s="18"/>
      <c r="E51" s="14"/>
      <c r="F51" s="14"/>
      <c r="G51" s="14"/>
      <c r="H51" s="14"/>
    </row>
    <row r="52" spans="1:8" ht="43.5" x14ac:dyDescent="0.35">
      <c r="A52" s="14">
        <v>51</v>
      </c>
      <c r="B52" s="41">
        <f t="shared" si="0"/>
        <v>1.1235955056179775E-2</v>
      </c>
      <c r="C52" s="14" t="s">
        <v>171</v>
      </c>
      <c r="D52" s="18"/>
      <c r="E52" s="14"/>
      <c r="F52" s="14"/>
      <c r="G52" s="14"/>
      <c r="H52" s="14"/>
    </row>
    <row r="53" spans="1:8" ht="72.5" x14ac:dyDescent="0.35">
      <c r="A53" s="14">
        <v>52</v>
      </c>
      <c r="B53" s="41">
        <f t="shared" si="0"/>
        <v>1.1235955056179775E-2</v>
      </c>
      <c r="C53" s="19" t="s">
        <v>172</v>
      </c>
      <c r="D53" s="18"/>
      <c r="E53" s="14"/>
      <c r="F53" s="14"/>
      <c r="G53" s="14"/>
      <c r="H53" s="14"/>
    </row>
    <row r="54" spans="1:8" ht="116" x14ac:dyDescent="0.35">
      <c r="A54" s="14">
        <v>53</v>
      </c>
      <c r="B54" s="41">
        <f t="shared" si="0"/>
        <v>1.1235955056179775E-2</v>
      </c>
      <c r="C54" s="14" t="s">
        <v>27</v>
      </c>
      <c r="D54" s="18"/>
      <c r="E54" s="14"/>
      <c r="F54" s="14"/>
      <c r="G54" s="14"/>
      <c r="H54" s="14"/>
    </row>
    <row r="55" spans="1:8" ht="101.5" x14ac:dyDescent="0.35">
      <c r="A55" s="14">
        <v>54</v>
      </c>
      <c r="B55" s="41">
        <f t="shared" si="0"/>
        <v>1.1235955056179775E-2</v>
      </c>
      <c r="C55" s="14" t="s">
        <v>173</v>
      </c>
      <c r="D55" s="18"/>
      <c r="E55" s="14"/>
      <c r="F55" s="14"/>
      <c r="G55" s="14"/>
      <c r="H55" s="14"/>
    </row>
    <row r="56" spans="1:8" ht="29" x14ac:dyDescent="0.35">
      <c r="A56" s="14">
        <v>55</v>
      </c>
      <c r="B56" s="41">
        <f t="shared" si="0"/>
        <v>1.1235955056179775E-2</v>
      </c>
      <c r="C56" s="25" t="s">
        <v>124</v>
      </c>
      <c r="D56" s="18"/>
      <c r="E56" s="14"/>
      <c r="F56" s="14"/>
      <c r="G56" s="14"/>
      <c r="H56" s="14"/>
    </row>
    <row r="57" spans="1:8" ht="58" x14ac:dyDescent="0.35">
      <c r="A57" s="14">
        <v>56</v>
      </c>
      <c r="B57" s="41">
        <f t="shared" si="0"/>
        <v>1.1235955056179775E-2</v>
      </c>
      <c r="C57" s="14" t="s">
        <v>125</v>
      </c>
      <c r="D57" s="18"/>
      <c r="E57" s="14"/>
      <c r="F57" s="14"/>
      <c r="G57" s="14"/>
      <c r="H57" s="14"/>
    </row>
    <row r="58" spans="1:8" ht="29" x14ac:dyDescent="0.35">
      <c r="A58" s="14">
        <v>57</v>
      </c>
      <c r="B58" s="41">
        <f t="shared" si="0"/>
        <v>1.1235955056179775E-2</v>
      </c>
      <c r="C58" s="14" t="s">
        <v>28</v>
      </c>
      <c r="D58" s="18"/>
      <c r="E58" s="14"/>
      <c r="F58" s="14"/>
      <c r="G58" s="14"/>
      <c r="H58" s="14"/>
    </row>
    <row r="59" spans="1:8" ht="29" x14ac:dyDescent="0.35">
      <c r="A59" s="14">
        <v>58</v>
      </c>
      <c r="B59" s="41">
        <f t="shared" si="0"/>
        <v>1.1235955056179775E-2</v>
      </c>
      <c r="C59" s="14" t="s">
        <v>29</v>
      </c>
      <c r="D59" s="18"/>
      <c r="E59" s="14"/>
      <c r="F59" s="14"/>
      <c r="G59" s="14"/>
      <c r="H59" s="14"/>
    </row>
    <row r="60" spans="1:8" ht="43.5" x14ac:dyDescent="0.35">
      <c r="A60" s="14">
        <v>59</v>
      </c>
      <c r="B60" s="41">
        <f t="shared" si="0"/>
        <v>1.1235955056179775E-2</v>
      </c>
      <c r="C60" s="14" t="s">
        <v>126</v>
      </c>
      <c r="D60" s="18"/>
      <c r="E60" s="14"/>
      <c r="F60" s="14"/>
      <c r="G60" s="14"/>
      <c r="H60" s="14"/>
    </row>
    <row r="61" spans="1:8" ht="29" x14ac:dyDescent="0.35">
      <c r="A61" s="14">
        <v>60</v>
      </c>
      <c r="B61" s="41">
        <f t="shared" si="0"/>
        <v>1.1235955056179775E-2</v>
      </c>
      <c r="C61" s="14" t="s">
        <v>127</v>
      </c>
      <c r="D61" s="18"/>
      <c r="E61" s="14"/>
      <c r="F61" s="14"/>
      <c r="G61" s="14"/>
      <c r="H61" s="14"/>
    </row>
    <row r="62" spans="1:8" ht="29" x14ac:dyDescent="0.35">
      <c r="A62" s="14">
        <v>61</v>
      </c>
      <c r="B62" s="41">
        <f t="shared" si="0"/>
        <v>1.1235955056179775E-2</v>
      </c>
      <c r="C62" s="14" t="s">
        <v>30</v>
      </c>
      <c r="D62" s="18"/>
      <c r="E62" s="14"/>
      <c r="F62" s="14"/>
      <c r="G62" s="14"/>
      <c r="H62" s="14"/>
    </row>
    <row r="63" spans="1:8" ht="29" x14ac:dyDescent="0.35">
      <c r="A63" s="14">
        <v>62</v>
      </c>
      <c r="B63" s="41">
        <f t="shared" si="0"/>
        <v>1.1235955056179775E-2</v>
      </c>
      <c r="C63" s="14" t="s">
        <v>128</v>
      </c>
      <c r="D63" s="18"/>
      <c r="E63" s="14"/>
      <c r="F63" s="14"/>
      <c r="G63" s="14"/>
      <c r="H63" s="14"/>
    </row>
    <row r="64" spans="1:8" ht="43.5" x14ac:dyDescent="0.35">
      <c r="A64" s="14">
        <v>63</v>
      </c>
      <c r="B64" s="41">
        <f t="shared" si="0"/>
        <v>1.1235955056179775E-2</v>
      </c>
      <c r="C64" s="14" t="s">
        <v>129</v>
      </c>
      <c r="D64" s="18"/>
      <c r="E64" s="14"/>
      <c r="F64" s="14"/>
      <c r="G64" s="14"/>
      <c r="H64" s="14"/>
    </row>
    <row r="65" spans="1:8" ht="29" x14ac:dyDescent="0.35">
      <c r="A65" s="14">
        <v>64</v>
      </c>
      <c r="B65" s="41">
        <f t="shared" si="0"/>
        <v>1.1235955056179775E-2</v>
      </c>
      <c r="C65" s="14" t="s">
        <v>130</v>
      </c>
      <c r="D65" s="18"/>
      <c r="E65" s="14"/>
      <c r="F65" s="14"/>
      <c r="G65" s="14"/>
      <c r="H65" s="14"/>
    </row>
    <row r="66" spans="1:8" ht="43.5" x14ac:dyDescent="0.35">
      <c r="A66" s="14">
        <v>65</v>
      </c>
      <c r="B66" s="41">
        <f t="shared" si="0"/>
        <v>1.1235955056179775E-2</v>
      </c>
      <c r="C66" s="14" t="s">
        <v>131</v>
      </c>
      <c r="D66" s="18"/>
      <c r="E66" s="14"/>
      <c r="F66" s="14"/>
      <c r="G66" s="14"/>
      <c r="H66" s="14"/>
    </row>
    <row r="67" spans="1:8" ht="29" x14ac:dyDescent="0.35">
      <c r="A67" s="14">
        <v>66</v>
      </c>
      <c r="B67" s="41">
        <f t="shared" ref="B67:B90" si="1">100%/89</f>
        <v>1.1235955056179775E-2</v>
      </c>
      <c r="C67" s="14" t="s">
        <v>132</v>
      </c>
      <c r="D67" s="18"/>
      <c r="E67" s="14"/>
      <c r="F67" s="14"/>
      <c r="G67" s="14"/>
      <c r="H67" s="14"/>
    </row>
    <row r="68" spans="1:8" ht="43.5" x14ac:dyDescent="0.35">
      <c r="A68" s="14">
        <v>67</v>
      </c>
      <c r="B68" s="41">
        <f t="shared" si="1"/>
        <v>1.1235955056179775E-2</v>
      </c>
      <c r="C68" s="14" t="s">
        <v>133</v>
      </c>
      <c r="D68" s="18"/>
      <c r="E68" s="14"/>
      <c r="F68" s="14"/>
      <c r="G68" s="14"/>
      <c r="H68" s="14"/>
    </row>
    <row r="69" spans="1:8" ht="58" x14ac:dyDescent="0.35">
      <c r="A69" s="14">
        <v>68</v>
      </c>
      <c r="B69" s="41">
        <f t="shared" si="1"/>
        <v>1.1235955056179775E-2</v>
      </c>
      <c r="C69" s="14" t="s">
        <v>134</v>
      </c>
      <c r="D69" s="18"/>
      <c r="E69" s="14"/>
      <c r="F69" s="14"/>
      <c r="G69" s="14"/>
      <c r="H69" s="14"/>
    </row>
    <row r="70" spans="1:8" ht="29" x14ac:dyDescent="0.35">
      <c r="A70" s="14">
        <v>69</v>
      </c>
      <c r="B70" s="41">
        <f t="shared" si="1"/>
        <v>1.1235955056179775E-2</v>
      </c>
      <c r="C70" s="19" t="s">
        <v>31</v>
      </c>
      <c r="D70" s="18"/>
      <c r="E70" s="14"/>
      <c r="F70" s="14"/>
      <c r="G70" s="14"/>
      <c r="H70" s="14"/>
    </row>
    <row r="71" spans="1:8" ht="72.5" x14ac:dyDescent="0.35">
      <c r="A71" s="14">
        <v>70</v>
      </c>
      <c r="B71" s="41">
        <f t="shared" si="1"/>
        <v>1.1235955056179775E-2</v>
      </c>
      <c r="C71" s="19" t="s">
        <v>135</v>
      </c>
      <c r="D71" s="13"/>
      <c r="E71" s="11"/>
      <c r="F71" s="14"/>
      <c r="G71" s="14"/>
      <c r="H71" s="14"/>
    </row>
    <row r="72" spans="1:8" ht="29" x14ac:dyDescent="0.35">
      <c r="A72" s="14">
        <v>71</v>
      </c>
      <c r="B72" s="41">
        <f t="shared" si="1"/>
        <v>1.1235955056179775E-2</v>
      </c>
      <c r="C72" s="14" t="s">
        <v>32</v>
      </c>
      <c r="D72" s="13"/>
      <c r="E72" s="11"/>
      <c r="F72" s="14"/>
      <c r="G72" s="14"/>
      <c r="H72" s="14"/>
    </row>
    <row r="73" spans="1:8" ht="43.5" x14ac:dyDescent="0.35">
      <c r="A73" s="14">
        <v>72</v>
      </c>
      <c r="B73" s="41">
        <f t="shared" si="1"/>
        <v>1.1235955056179775E-2</v>
      </c>
      <c r="C73" s="19" t="s">
        <v>33</v>
      </c>
      <c r="D73" s="13"/>
      <c r="E73" s="11"/>
      <c r="F73" s="14"/>
      <c r="G73" s="14"/>
      <c r="H73" s="14"/>
    </row>
    <row r="74" spans="1:8" ht="29" x14ac:dyDescent="0.35">
      <c r="A74" s="14">
        <v>73</v>
      </c>
      <c r="B74" s="41">
        <f t="shared" si="1"/>
        <v>1.1235955056179775E-2</v>
      </c>
      <c r="C74" s="14" t="s">
        <v>34</v>
      </c>
      <c r="D74" s="13"/>
      <c r="E74" s="11"/>
      <c r="F74" s="14"/>
      <c r="G74" s="14"/>
      <c r="H74" s="14"/>
    </row>
    <row r="75" spans="1:8" ht="29" x14ac:dyDescent="0.35">
      <c r="A75" s="14">
        <v>74</v>
      </c>
      <c r="B75" s="41">
        <f t="shared" si="1"/>
        <v>1.1235955056179775E-2</v>
      </c>
      <c r="C75" s="14" t="s">
        <v>35</v>
      </c>
      <c r="D75" s="13"/>
      <c r="E75" s="11"/>
      <c r="F75" s="14"/>
      <c r="G75" s="14"/>
      <c r="H75" s="14"/>
    </row>
    <row r="76" spans="1:8" ht="29" x14ac:dyDescent="0.35">
      <c r="A76" s="20">
        <v>75</v>
      </c>
      <c r="B76" s="41">
        <f t="shared" si="1"/>
        <v>1.1235955056179775E-2</v>
      </c>
      <c r="C76" s="19" t="s">
        <v>156</v>
      </c>
      <c r="D76" s="13"/>
      <c r="E76" s="11"/>
      <c r="F76" s="14"/>
      <c r="G76" s="14"/>
      <c r="H76" s="14"/>
    </row>
    <row r="77" spans="1:8" ht="29" x14ac:dyDescent="0.35">
      <c r="A77" s="14">
        <v>76</v>
      </c>
      <c r="B77" s="41">
        <f t="shared" si="1"/>
        <v>1.1235955056179775E-2</v>
      </c>
      <c r="C77" s="14" t="s">
        <v>36</v>
      </c>
      <c r="D77" s="13"/>
      <c r="E77" s="11"/>
      <c r="F77" s="14"/>
      <c r="G77" s="14"/>
      <c r="H77" s="14"/>
    </row>
    <row r="78" spans="1:8" ht="29" x14ac:dyDescent="0.35">
      <c r="A78" s="14">
        <v>77</v>
      </c>
      <c r="B78" s="41">
        <f t="shared" si="1"/>
        <v>1.1235955056179775E-2</v>
      </c>
      <c r="C78" s="14" t="s">
        <v>37</v>
      </c>
      <c r="D78" s="13"/>
      <c r="E78" s="11"/>
      <c r="F78" s="14"/>
      <c r="G78" s="14"/>
      <c r="H78" s="14"/>
    </row>
    <row r="79" spans="1:8" ht="29" x14ac:dyDescent="0.35">
      <c r="A79" s="14">
        <v>78</v>
      </c>
      <c r="B79" s="41">
        <f t="shared" si="1"/>
        <v>1.1235955056179775E-2</v>
      </c>
      <c r="C79" s="14" t="s">
        <v>38</v>
      </c>
      <c r="D79" s="22"/>
      <c r="E79" s="11"/>
      <c r="F79" s="14"/>
      <c r="G79" s="14"/>
      <c r="H79" s="14"/>
    </row>
    <row r="80" spans="1:8" ht="232" x14ac:dyDescent="0.35">
      <c r="A80" s="14">
        <v>79</v>
      </c>
      <c r="B80" s="41">
        <f t="shared" si="1"/>
        <v>1.1235955056179775E-2</v>
      </c>
      <c r="C80" s="14" t="s">
        <v>136</v>
      </c>
      <c r="D80" s="13"/>
      <c r="E80" s="11"/>
      <c r="F80" s="14"/>
      <c r="G80" s="14"/>
      <c r="H80" s="14"/>
    </row>
    <row r="81" spans="1:8" ht="87" x14ac:dyDescent="0.35">
      <c r="A81" s="14">
        <v>80</v>
      </c>
      <c r="B81" s="41">
        <f t="shared" si="1"/>
        <v>1.1235955056179775E-2</v>
      </c>
      <c r="C81" s="14" t="s">
        <v>137</v>
      </c>
      <c r="D81" s="13"/>
      <c r="E81" s="11"/>
      <c r="F81" s="14"/>
      <c r="G81" s="14"/>
      <c r="H81" s="14"/>
    </row>
    <row r="82" spans="1:8" ht="58" x14ac:dyDescent="0.35">
      <c r="A82" s="14">
        <v>81</v>
      </c>
      <c r="B82" s="41">
        <f t="shared" si="1"/>
        <v>1.1235955056179775E-2</v>
      </c>
      <c r="C82" s="14" t="s">
        <v>39</v>
      </c>
      <c r="D82" s="13"/>
      <c r="E82" s="11"/>
      <c r="F82" s="14"/>
      <c r="G82" s="14"/>
      <c r="H82" s="14"/>
    </row>
    <row r="83" spans="1:8" ht="58" x14ac:dyDescent="0.35">
      <c r="A83" s="14">
        <v>82</v>
      </c>
      <c r="B83" s="41">
        <f t="shared" si="1"/>
        <v>1.1235955056179775E-2</v>
      </c>
      <c r="C83" s="14" t="s">
        <v>40</v>
      </c>
      <c r="D83" s="13"/>
      <c r="E83" s="11"/>
      <c r="F83" s="14"/>
      <c r="G83" s="14"/>
      <c r="H83" s="14"/>
    </row>
    <row r="84" spans="1:8" ht="72.5" x14ac:dyDescent="0.35">
      <c r="A84" s="14">
        <v>83</v>
      </c>
      <c r="B84" s="41">
        <f t="shared" si="1"/>
        <v>1.1235955056179775E-2</v>
      </c>
      <c r="C84" s="14" t="s">
        <v>174</v>
      </c>
      <c r="D84" s="13"/>
      <c r="E84" s="11"/>
      <c r="F84" s="14"/>
      <c r="G84" s="14"/>
      <c r="H84" s="14"/>
    </row>
    <row r="85" spans="1:8" ht="409.5" x14ac:dyDescent="0.35">
      <c r="A85" s="14">
        <v>84</v>
      </c>
      <c r="B85" s="41">
        <f t="shared" si="1"/>
        <v>1.1235955056179775E-2</v>
      </c>
      <c r="C85" s="14" t="s">
        <v>175</v>
      </c>
      <c r="D85" s="13"/>
      <c r="E85" s="11"/>
      <c r="F85" s="14"/>
      <c r="G85" s="14"/>
      <c r="H85" s="14"/>
    </row>
    <row r="86" spans="1:8" x14ac:dyDescent="0.35">
      <c r="A86" s="14">
        <v>85</v>
      </c>
      <c r="B86" s="41">
        <f t="shared" si="1"/>
        <v>1.1235955056179775E-2</v>
      </c>
      <c r="C86" s="19" t="s">
        <v>153</v>
      </c>
      <c r="D86" s="13"/>
      <c r="E86" s="11"/>
      <c r="F86" s="14"/>
      <c r="G86" s="14"/>
      <c r="H86" s="14"/>
    </row>
    <row r="87" spans="1:8" x14ac:dyDescent="0.35">
      <c r="A87" s="14">
        <v>86</v>
      </c>
      <c r="B87" s="41">
        <f t="shared" si="1"/>
        <v>1.1235955056179775E-2</v>
      </c>
      <c r="C87" s="14" t="s">
        <v>41</v>
      </c>
      <c r="D87" s="13"/>
      <c r="E87" s="11"/>
      <c r="F87" s="14"/>
      <c r="G87" s="14"/>
      <c r="H87" s="14"/>
    </row>
    <row r="88" spans="1:8" x14ac:dyDescent="0.35">
      <c r="A88" s="14">
        <v>87</v>
      </c>
      <c r="B88" s="41">
        <f t="shared" si="1"/>
        <v>1.1235955056179775E-2</v>
      </c>
      <c r="C88" s="19" t="s">
        <v>154</v>
      </c>
      <c r="D88" s="13"/>
      <c r="E88" s="13"/>
      <c r="F88" s="14"/>
      <c r="G88" s="14"/>
      <c r="H88" s="13"/>
    </row>
    <row r="89" spans="1:8" x14ac:dyDescent="0.35">
      <c r="A89" s="14">
        <v>88</v>
      </c>
      <c r="B89" s="41">
        <f t="shared" si="1"/>
        <v>1.1235955056179775E-2</v>
      </c>
      <c r="C89" s="19" t="s">
        <v>97</v>
      </c>
      <c r="D89" s="13"/>
      <c r="E89" s="13"/>
      <c r="F89" s="14"/>
      <c r="G89" s="14"/>
      <c r="H89" s="13"/>
    </row>
    <row r="90" spans="1:8" ht="29" x14ac:dyDescent="0.35">
      <c r="A90" s="14">
        <v>89</v>
      </c>
      <c r="B90" s="41">
        <f t="shared" si="1"/>
        <v>1.1235955056179775E-2</v>
      </c>
      <c r="C90" s="19" t="s">
        <v>155</v>
      </c>
      <c r="D90" s="13"/>
      <c r="E90" s="13"/>
      <c r="F90" s="14"/>
      <c r="G90" s="14"/>
      <c r="H90" s="13"/>
    </row>
    <row r="91" spans="1:8" x14ac:dyDescent="0.35">
      <c r="B91" s="42">
        <f>SUM(B2:B90)</f>
        <v>1.0000000000000018</v>
      </c>
      <c r="C91" s="10"/>
      <c r="G91" s="10">
        <f>SUM(G2:G90)</f>
        <v>0</v>
      </c>
    </row>
    <row r="92" spans="1:8" x14ac:dyDescent="0.35">
      <c r="C92" s="10"/>
    </row>
    <row r="93" spans="1:8" x14ac:dyDescent="0.35">
      <c r="C93" s="10"/>
    </row>
    <row r="94" spans="1:8" x14ac:dyDescent="0.35">
      <c r="C94" s="10"/>
    </row>
    <row r="95" spans="1:8" x14ac:dyDescent="0.35">
      <c r="C95" s="10"/>
    </row>
    <row r="96" spans="1:8" x14ac:dyDescent="0.35">
      <c r="C96" s="10"/>
    </row>
    <row r="97" spans="3:3" x14ac:dyDescent="0.35">
      <c r="C97" s="10"/>
    </row>
    <row r="98" spans="3:3" x14ac:dyDescent="0.35">
      <c r="C98" s="10"/>
    </row>
    <row r="99" spans="3:3" x14ac:dyDescent="0.35">
      <c r="C99" s="10"/>
    </row>
    <row r="100" spans="3:3" x14ac:dyDescent="0.35">
      <c r="C100" s="10"/>
    </row>
    <row r="101" spans="3:3" x14ac:dyDescent="0.35">
      <c r="C101" s="10"/>
    </row>
    <row r="102" spans="3:3" x14ac:dyDescent="0.35">
      <c r="C102" s="10"/>
    </row>
    <row r="103" spans="3:3" x14ac:dyDescent="0.35">
      <c r="C103" s="10"/>
    </row>
    <row r="104" spans="3:3" x14ac:dyDescent="0.35">
      <c r="C104" s="10"/>
    </row>
    <row r="105" spans="3:3" x14ac:dyDescent="0.35">
      <c r="C105" s="10"/>
    </row>
    <row r="106" spans="3:3" x14ac:dyDescent="0.35">
      <c r="C106" s="10"/>
    </row>
    <row r="107" spans="3:3" x14ac:dyDescent="0.35">
      <c r="C107" s="10"/>
    </row>
    <row r="108" spans="3:3" x14ac:dyDescent="0.35">
      <c r="C108" s="10"/>
    </row>
    <row r="109" spans="3:3" x14ac:dyDescent="0.35">
      <c r="C109" s="10"/>
    </row>
    <row r="110" spans="3:3" x14ac:dyDescent="0.35">
      <c r="C110" s="10"/>
    </row>
    <row r="111" spans="3:3" x14ac:dyDescent="0.35">
      <c r="C111" s="10"/>
    </row>
    <row r="112" spans="3:3" x14ac:dyDescent="0.35">
      <c r="C112" s="10"/>
    </row>
    <row r="113" spans="3:3" x14ac:dyDescent="0.35">
      <c r="C113" s="10"/>
    </row>
    <row r="114" spans="3:3" x14ac:dyDescent="0.35">
      <c r="C114" s="10"/>
    </row>
    <row r="115" spans="3:3" x14ac:dyDescent="0.35">
      <c r="C115" s="10"/>
    </row>
    <row r="116" spans="3:3" x14ac:dyDescent="0.35">
      <c r="C116" s="10"/>
    </row>
    <row r="117" spans="3:3" x14ac:dyDescent="0.35">
      <c r="C117" s="10"/>
    </row>
    <row r="118" spans="3:3" x14ac:dyDescent="0.35">
      <c r="C118" s="10"/>
    </row>
    <row r="119" spans="3:3" x14ac:dyDescent="0.35">
      <c r="C119" s="10"/>
    </row>
    <row r="120" spans="3:3" x14ac:dyDescent="0.35">
      <c r="C120" s="10"/>
    </row>
    <row r="121" spans="3:3" x14ac:dyDescent="0.35">
      <c r="C121" s="10"/>
    </row>
    <row r="122" spans="3:3" x14ac:dyDescent="0.35">
      <c r="C122" s="10"/>
    </row>
    <row r="123" spans="3:3" x14ac:dyDescent="0.35">
      <c r="C123" s="10"/>
    </row>
    <row r="124" spans="3:3" x14ac:dyDescent="0.35">
      <c r="C124" s="10"/>
    </row>
    <row r="125" spans="3:3" x14ac:dyDescent="0.35">
      <c r="C125" s="10"/>
    </row>
    <row r="126" spans="3:3" x14ac:dyDescent="0.35">
      <c r="C126" s="10"/>
    </row>
    <row r="127" spans="3:3" x14ac:dyDescent="0.35">
      <c r="C127" s="10"/>
    </row>
    <row r="128" spans="3:3" x14ac:dyDescent="0.35">
      <c r="C128" s="10"/>
    </row>
    <row r="129" spans="3:3" x14ac:dyDescent="0.35">
      <c r="C129" s="10"/>
    </row>
    <row r="130" spans="3:3" x14ac:dyDescent="0.35">
      <c r="C130" s="10"/>
    </row>
    <row r="131" spans="3:3" x14ac:dyDescent="0.35">
      <c r="C131" s="10"/>
    </row>
    <row r="132" spans="3:3" x14ac:dyDescent="0.35">
      <c r="C132" s="10"/>
    </row>
    <row r="133" spans="3:3" x14ac:dyDescent="0.35">
      <c r="C133" s="10"/>
    </row>
    <row r="134" spans="3:3" x14ac:dyDescent="0.35">
      <c r="C134" s="10"/>
    </row>
    <row r="135" spans="3:3" x14ac:dyDescent="0.35">
      <c r="C135" s="10"/>
    </row>
    <row r="136" spans="3:3" x14ac:dyDescent="0.35">
      <c r="C136" s="10"/>
    </row>
    <row r="137" spans="3:3" x14ac:dyDescent="0.35">
      <c r="C137" s="10"/>
    </row>
    <row r="138" spans="3:3" x14ac:dyDescent="0.35">
      <c r="C138" s="10"/>
    </row>
    <row r="139" spans="3:3" x14ac:dyDescent="0.35">
      <c r="C139" s="10"/>
    </row>
    <row r="140" spans="3:3" x14ac:dyDescent="0.35">
      <c r="C140" s="10"/>
    </row>
    <row r="141" spans="3:3" x14ac:dyDescent="0.35">
      <c r="C141" s="10"/>
    </row>
    <row r="142" spans="3:3" x14ac:dyDescent="0.35">
      <c r="C142" s="10"/>
    </row>
    <row r="143" spans="3:3" x14ac:dyDescent="0.35">
      <c r="C143" s="10"/>
    </row>
    <row r="144" spans="3:3" x14ac:dyDescent="0.35">
      <c r="C144" s="10"/>
    </row>
    <row r="145" spans="3:3" x14ac:dyDescent="0.35">
      <c r="C145" s="10"/>
    </row>
    <row r="146" spans="3:3" x14ac:dyDescent="0.35">
      <c r="C146" s="10"/>
    </row>
    <row r="147" spans="3:3" x14ac:dyDescent="0.35">
      <c r="C147" s="10"/>
    </row>
    <row r="148" spans="3:3" x14ac:dyDescent="0.35">
      <c r="C148" s="10"/>
    </row>
    <row r="149" spans="3:3" x14ac:dyDescent="0.35">
      <c r="C149" s="10"/>
    </row>
    <row r="150" spans="3:3" x14ac:dyDescent="0.35">
      <c r="C150" s="10"/>
    </row>
    <row r="151" spans="3:3" x14ac:dyDescent="0.35">
      <c r="C151" s="10"/>
    </row>
    <row r="152" spans="3:3" x14ac:dyDescent="0.35">
      <c r="C152" s="10"/>
    </row>
    <row r="153" spans="3:3" x14ac:dyDescent="0.35">
      <c r="C153" s="10"/>
    </row>
    <row r="154" spans="3:3" x14ac:dyDescent="0.35">
      <c r="C154" s="10"/>
    </row>
    <row r="155" spans="3:3" x14ac:dyDescent="0.35">
      <c r="C155" s="10"/>
    </row>
    <row r="156" spans="3:3" x14ac:dyDescent="0.35">
      <c r="C156" s="10"/>
    </row>
    <row r="157" spans="3:3" x14ac:dyDescent="0.35">
      <c r="C157" s="10"/>
    </row>
    <row r="158" spans="3:3" x14ac:dyDescent="0.35">
      <c r="C158" s="10"/>
    </row>
    <row r="159" spans="3:3" x14ac:dyDescent="0.35">
      <c r="C159" s="10"/>
    </row>
    <row r="160" spans="3:3" x14ac:dyDescent="0.35">
      <c r="C160" s="10"/>
    </row>
    <row r="161" spans="3:3" x14ac:dyDescent="0.35">
      <c r="C161" s="10"/>
    </row>
    <row r="162" spans="3:3" x14ac:dyDescent="0.35">
      <c r="C162" s="10"/>
    </row>
    <row r="163" spans="3:3" x14ac:dyDescent="0.35">
      <c r="C163" s="10"/>
    </row>
    <row r="164" spans="3:3" x14ac:dyDescent="0.35">
      <c r="C164" s="10"/>
    </row>
    <row r="165" spans="3:3" x14ac:dyDescent="0.35">
      <c r="C165" s="10"/>
    </row>
    <row r="166" spans="3:3" x14ac:dyDescent="0.35">
      <c r="C166" s="10"/>
    </row>
    <row r="167" spans="3:3" x14ac:dyDescent="0.35">
      <c r="C167" s="10"/>
    </row>
    <row r="168" spans="3:3" x14ac:dyDescent="0.35">
      <c r="C168" s="10"/>
    </row>
    <row r="169" spans="3:3" x14ac:dyDescent="0.35">
      <c r="C169" s="10"/>
    </row>
    <row r="170" spans="3:3" x14ac:dyDescent="0.35">
      <c r="C170" s="10"/>
    </row>
    <row r="171" spans="3:3" x14ac:dyDescent="0.35">
      <c r="C171" s="10"/>
    </row>
    <row r="172" spans="3:3" x14ac:dyDescent="0.35">
      <c r="C172" s="10"/>
    </row>
    <row r="173" spans="3:3" x14ac:dyDescent="0.35">
      <c r="C173" s="10"/>
    </row>
    <row r="174" spans="3:3" x14ac:dyDescent="0.35">
      <c r="C174" s="10"/>
    </row>
    <row r="175" spans="3:3" x14ac:dyDescent="0.35">
      <c r="C175" s="10"/>
    </row>
    <row r="176" spans="3:3" x14ac:dyDescent="0.35">
      <c r="C176" s="10"/>
    </row>
    <row r="177" spans="3:3" x14ac:dyDescent="0.35">
      <c r="C177" s="10"/>
    </row>
    <row r="178" spans="3:3" x14ac:dyDescent="0.35">
      <c r="C178" s="10"/>
    </row>
    <row r="179" spans="3:3" x14ac:dyDescent="0.35">
      <c r="C179" s="10"/>
    </row>
    <row r="180" spans="3:3" x14ac:dyDescent="0.35">
      <c r="C180" s="10"/>
    </row>
    <row r="181" spans="3:3" x14ac:dyDescent="0.35">
      <c r="C181" s="10"/>
    </row>
    <row r="182" spans="3:3" x14ac:dyDescent="0.35">
      <c r="C182" s="10"/>
    </row>
    <row r="183" spans="3:3" x14ac:dyDescent="0.35">
      <c r="C183" s="10"/>
    </row>
    <row r="184" spans="3:3" x14ac:dyDescent="0.35">
      <c r="C184" s="10"/>
    </row>
    <row r="185" spans="3:3" x14ac:dyDescent="0.35">
      <c r="C185" s="10"/>
    </row>
    <row r="186" spans="3:3" x14ac:dyDescent="0.35">
      <c r="C186" s="10"/>
    </row>
    <row r="187" spans="3:3" x14ac:dyDescent="0.35">
      <c r="C187" s="10"/>
    </row>
    <row r="188" spans="3:3" x14ac:dyDescent="0.35">
      <c r="C188" s="10"/>
    </row>
    <row r="189" spans="3:3" x14ac:dyDescent="0.35">
      <c r="C189" s="10"/>
    </row>
    <row r="190" spans="3:3" x14ac:dyDescent="0.35">
      <c r="C190" s="10"/>
    </row>
    <row r="191" spans="3:3" x14ac:dyDescent="0.35">
      <c r="C191" s="10"/>
    </row>
    <row r="192" spans="3:3" x14ac:dyDescent="0.35">
      <c r="C192" s="10"/>
    </row>
    <row r="193" spans="3:3" x14ac:dyDescent="0.35">
      <c r="C193" s="10"/>
    </row>
    <row r="194" spans="3:3" x14ac:dyDescent="0.35">
      <c r="C194" s="10"/>
    </row>
    <row r="195" spans="3:3" x14ac:dyDescent="0.35">
      <c r="C195" s="10"/>
    </row>
    <row r="196" spans="3:3" x14ac:dyDescent="0.35">
      <c r="C196" s="10"/>
    </row>
    <row r="197" spans="3:3" x14ac:dyDescent="0.35">
      <c r="C197" s="10"/>
    </row>
    <row r="198" spans="3:3" x14ac:dyDescent="0.35">
      <c r="C198" s="10"/>
    </row>
    <row r="199" spans="3:3" x14ac:dyDescent="0.35">
      <c r="C199" s="10"/>
    </row>
    <row r="200" spans="3:3" x14ac:dyDescent="0.35">
      <c r="C200" s="10"/>
    </row>
    <row r="201" spans="3:3" x14ac:dyDescent="0.35">
      <c r="C201" s="10"/>
    </row>
    <row r="202" spans="3:3" x14ac:dyDescent="0.35">
      <c r="C202" s="10"/>
    </row>
    <row r="203" spans="3:3" x14ac:dyDescent="0.35">
      <c r="C203" s="10"/>
    </row>
    <row r="204" spans="3:3" x14ac:dyDescent="0.35">
      <c r="C204" s="10"/>
    </row>
    <row r="205" spans="3:3" x14ac:dyDescent="0.35">
      <c r="C205" s="10"/>
    </row>
    <row r="206" spans="3:3" x14ac:dyDescent="0.35">
      <c r="C206" s="10"/>
    </row>
    <row r="207" spans="3:3" x14ac:dyDescent="0.35">
      <c r="C207" s="10"/>
    </row>
    <row r="208" spans="3:3" x14ac:dyDescent="0.35">
      <c r="C208" s="10"/>
    </row>
    <row r="209" spans="3:3" x14ac:dyDescent="0.35">
      <c r="C209" s="10"/>
    </row>
    <row r="210" spans="3:3" x14ac:dyDescent="0.35">
      <c r="C210" s="10"/>
    </row>
    <row r="211" spans="3:3" x14ac:dyDescent="0.35">
      <c r="C211" s="10"/>
    </row>
    <row r="212" spans="3:3" x14ac:dyDescent="0.35">
      <c r="C212" s="10"/>
    </row>
    <row r="213" spans="3:3" x14ac:dyDescent="0.35">
      <c r="C213" s="10"/>
    </row>
    <row r="214" spans="3:3" x14ac:dyDescent="0.35">
      <c r="C214" s="10"/>
    </row>
    <row r="215" spans="3:3" x14ac:dyDescent="0.35">
      <c r="C215" s="10"/>
    </row>
    <row r="216" spans="3:3" x14ac:dyDescent="0.35">
      <c r="C216" s="10"/>
    </row>
    <row r="217" spans="3:3" x14ac:dyDescent="0.35">
      <c r="C217" s="10"/>
    </row>
    <row r="218" spans="3:3" x14ac:dyDescent="0.35">
      <c r="C218" s="10"/>
    </row>
    <row r="219" spans="3:3" x14ac:dyDescent="0.35">
      <c r="C219" s="10"/>
    </row>
    <row r="220" spans="3:3" x14ac:dyDescent="0.35">
      <c r="C220" s="10"/>
    </row>
    <row r="221" spans="3:3" x14ac:dyDescent="0.35">
      <c r="C221" s="10"/>
    </row>
    <row r="222" spans="3:3" x14ac:dyDescent="0.35">
      <c r="C222" s="10"/>
    </row>
    <row r="223" spans="3:3" x14ac:dyDescent="0.35">
      <c r="C223" s="10"/>
    </row>
    <row r="224" spans="3:3" x14ac:dyDescent="0.35">
      <c r="C224" s="10"/>
    </row>
    <row r="225" spans="3:3" x14ac:dyDescent="0.35">
      <c r="C225" s="10"/>
    </row>
    <row r="226" spans="3:3" x14ac:dyDescent="0.35">
      <c r="C226" s="10"/>
    </row>
    <row r="227" spans="3:3" x14ac:dyDescent="0.35">
      <c r="C227" s="10"/>
    </row>
    <row r="228" spans="3:3" x14ac:dyDescent="0.35">
      <c r="C228" s="10"/>
    </row>
    <row r="229" spans="3:3" x14ac:dyDescent="0.35">
      <c r="C229" s="10"/>
    </row>
    <row r="230" spans="3:3" x14ac:dyDescent="0.35">
      <c r="C230" s="10"/>
    </row>
    <row r="231" spans="3:3" x14ac:dyDescent="0.35">
      <c r="C231" s="10"/>
    </row>
    <row r="232" spans="3:3" x14ac:dyDescent="0.35">
      <c r="C232" s="10"/>
    </row>
    <row r="233" spans="3:3" x14ac:dyDescent="0.35">
      <c r="C233" s="10"/>
    </row>
    <row r="234" spans="3:3" x14ac:dyDescent="0.35">
      <c r="C234" s="10"/>
    </row>
    <row r="235" spans="3:3" x14ac:dyDescent="0.35">
      <c r="C235" s="10"/>
    </row>
    <row r="236" spans="3:3" x14ac:dyDescent="0.35">
      <c r="C236" s="10"/>
    </row>
    <row r="237" spans="3:3" x14ac:dyDescent="0.35">
      <c r="C237" s="10"/>
    </row>
    <row r="238" spans="3:3" x14ac:dyDescent="0.35">
      <c r="C238" s="10"/>
    </row>
    <row r="239" spans="3:3" x14ac:dyDescent="0.35">
      <c r="C239" s="10"/>
    </row>
    <row r="240" spans="3:3" x14ac:dyDescent="0.35">
      <c r="C240" s="10"/>
    </row>
    <row r="241" spans="3:3" x14ac:dyDescent="0.35">
      <c r="C241" s="10"/>
    </row>
    <row r="242" spans="3:3" x14ac:dyDescent="0.35">
      <c r="C242" s="10"/>
    </row>
    <row r="243" spans="3:3" x14ac:dyDescent="0.35">
      <c r="C243" s="10"/>
    </row>
    <row r="244" spans="3:3" x14ac:dyDescent="0.35">
      <c r="C244" s="10"/>
    </row>
    <row r="245" spans="3:3" x14ac:dyDescent="0.35">
      <c r="C245" s="10"/>
    </row>
    <row r="246" spans="3:3" x14ac:dyDescent="0.35">
      <c r="C246" s="10"/>
    </row>
    <row r="247" spans="3:3" x14ac:dyDescent="0.35">
      <c r="C247" s="10"/>
    </row>
    <row r="248" spans="3:3" x14ac:dyDescent="0.35">
      <c r="C248" s="10"/>
    </row>
    <row r="249" spans="3:3" x14ac:dyDescent="0.35">
      <c r="C249" s="10"/>
    </row>
    <row r="250" spans="3:3" x14ac:dyDescent="0.35">
      <c r="C250" s="10"/>
    </row>
    <row r="251" spans="3:3" x14ac:dyDescent="0.35">
      <c r="C251" s="10"/>
    </row>
    <row r="252" spans="3:3" x14ac:dyDescent="0.35">
      <c r="C252" s="10"/>
    </row>
    <row r="253" spans="3:3" x14ac:dyDescent="0.35">
      <c r="C253" s="10"/>
    </row>
    <row r="254" spans="3:3" x14ac:dyDescent="0.35">
      <c r="C254" s="10"/>
    </row>
    <row r="255" spans="3:3" x14ac:dyDescent="0.35">
      <c r="C255" s="10"/>
    </row>
    <row r="256" spans="3:3" x14ac:dyDescent="0.35">
      <c r="C256" s="10"/>
    </row>
    <row r="257" spans="3:3" x14ac:dyDescent="0.35">
      <c r="C257" s="10"/>
    </row>
    <row r="258" spans="3:3" x14ac:dyDescent="0.35">
      <c r="C258" s="10"/>
    </row>
    <row r="259" spans="3:3" x14ac:dyDescent="0.35">
      <c r="C259" s="10"/>
    </row>
    <row r="260" spans="3:3" x14ac:dyDescent="0.35">
      <c r="C260" s="10"/>
    </row>
    <row r="261" spans="3:3" x14ac:dyDescent="0.35">
      <c r="C261" s="10"/>
    </row>
    <row r="262" spans="3:3" x14ac:dyDescent="0.35">
      <c r="C262" s="10"/>
    </row>
    <row r="263" spans="3:3" x14ac:dyDescent="0.35">
      <c r="C263" s="10"/>
    </row>
    <row r="264" spans="3:3" x14ac:dyDescent="0.35">
      <c r="C264" s="10"/>
    </row>
    <row r="265" spans="3:3" x14ac:dyDescent="0.35">
      <c r="C265" s="10"/>
    </row>
    <row r="266" spans="3:3" x14ac:dyDescent="0.35">
      <c r="C266" s="10"/>
    </row>
    <row r="267" spans="3:3" x14ac:dyDescent="0.35">
      <c r="C267" s="10"/>
    </row>
    <row r="268" spans="3:3" x14ac:dyDescent="0.35">
      <c r="C268" s="10"/>
    </row>
    <row r="269" spans="3:3" x14ac:dyDescent="0.35">
      <c r="C269" s="10"/>
    </row>
    <row r="270" spans="3:3" x14ac:dyDescent="0.35">
      <c r="C270" s="10"/>
    </row>
    <row r="271" spans="3:3" x14ac:dyDescent="0.35">
      <c r="C271" s="10"/>
    </row>
    <row r="272" spans="3:3" x14ac:dyDescent="0.35">
      <c r="C272" s="10"/>
    </row>
    <row r="273" spans="3:3" x14ac:dyDescent="0.35">
      <c r="C273" s="10"/>
    </row>
    <row r="274" spans="3:3" x14ac:dyDescent="0.35">
      <c r="C274" s="10"/>
    </row>
    <row r="275" spans="3:3" x14ac:dyDescent="0.35">
      <c r="C275" s="10"/>
    </row>
    <row r="276" spans="3:3" x14ac:dyDescent="0.35">
      <c r="C276" s="10"/>
    </row>
    <row r="277" spans="3:3" x14ac:dyDescent="0.35">
      <c r="C277" s="10"/>
    </row>
    <row r="278" spans="3:3" x14ac:dyDescent="0.35">
      <c r="C278" s="10"/>
    </row>
    <row r="279" spans="3:3" x14ac:dyDescent="0.35">
      <c r="C279" s="10"/>
    </row>
    <row r="280" spans="3:3" x14ac:dyDescent="0.35">
      <c r="C280" s="10"/>
    </row>
    <row r="281" spans="3:3" x14ac:dyDescent="0.35">
      <c r="C281" s="10"/>
    </row>
    <row r="282" spans="3:3" x14ac:dyDescent="0.35">
      <c r="C282" s="10"/>
    </row>
    <row r="283" spans="3:3" x14ac:dyDescent="0.35">
      <c r="C283" s="10"/>
    </row>
    <row r="284" spans="3:3" x14ac:dyDescent="0.35">
      <c r="C284" s="10"/>
    </row>
    <row r="285" spans="3:3" x14ac:dyDescent="0.35">
      <c r="C285" s="10"/>
    </row>
    <row r="286" spans="3:3" x14ac:dyDescent="0.35">
      <c r="C286" s="10"/>
    </row>
    <row r="287" spans="3:3" x14ac:dyDescent="0.35">
      <c r="C287" s="10"/>
    </row>
    <row r="288" spans="3:3" x14ac:dyDescent="0.35">
      <c r="C288" s="10"/>
    </row>
    <row r="289" spans="3:3" x14ac:dyDescent="0.35">
      <c r="C289" s="10"/>
    </row>
    <row r="290" spans="3:3" x14ac:dyDescent="0.35">
      <c r="C290" s="10"/>
    </row>
    <row r="291" spans="3:3" x14ac:dyDescent="0.35">
      <c r="C291" s="10"/>
    </row>
    <row r="292" spans="3:3" x14ac:dyDescent="0.35">
      <c r="C292" s="10"/>
    </row>
    <row r="293" spans="3:3" x14ac:dyDescent="0.35">
      <c r="C293" s="10"/>
    </row>
    <row r="294" spans="3:3" x14ac:dyDescent="0.35">
      <c r="C294" s="10"/>
    </row>
    <row r="295" spans="3:3" x14ac:dyDescent="0.35">
      <c r="C295" s="10"/>
    </row>
    <row r="296" spans="3:3" x14ac:dyDescent="0.35">
      <c r="C296" s="10"/>
    </row>
    <row r="297" spans="3:3" x14ac:dyDescent="0.35">
      <c r="C297" s="10"/>
    </row>
    <row r="298" spans="3:3" x14ac:dyDescent="0.35">
      <c r="C298" s="10"/>
    </row>
    <row r="299" spans="3:3" x14ac:dyDescent="0.35">
      <c r="C299" s="10"/>
    </row>
    <row r="300" spans="3:3" x14ac:dyDescent="0.35">
      <c r="C300" s="10"/>
    </row>
    <row r="301" spans="3:3" x14ac:dyDescent="0.35">
      <c r="C301" s="10"/>
    </row>
    <row r="302" spans="3:3" x14ac:dyDescent="0.35">
      <c r="C302" s="10"/>
    </row>
    <row r="303" spans="3:3" x14ac:dyDescent="0.35">
      <c r="C303" s="10"/>
    </row>
    <row r="304" spans="3:3" x14ac:dyDescent="0.35">
      <c r="C304" s="10"/>
    </row>
    <row r="305" spans="3:3" x14ac:dyDescent="0.35">
      <c r="C305" s="10"/>
    </row>
    <row r="306" spans="3:3" x14ac:dyDescent="0.35">
      <c r="C306" s="10"/>
    </row>
    <row r="307" spans="3:3" x14ac:dyDescent="0.35">
      <c r="C307" s="10"/>
    </row>
    <row r="308" spans="3:3" x14ac:dyDescent="0.35">
      <c r="C308" s="10"/>
    </row>
    <row r="309" spans="3:3" x14ac:dyDescent="0.35">
      <c r="C309" s="10"/>
    </row>
    <row r="310" spans="3:3" x14ac:dyDescent="0.35">
      <c r="C310" s="10"/>
    </row>
    <row r="311" spans="3:3" x14ac:dyDescent="0.35">
      <c r="C311" s="10"/>
    </row>
    <row r="312" spans="3:3" x14ac:dyDescent="0.35">
      <c r="C312" s="10"/>
    </row>
    <row r="313" spans="3:3" x14ac:dyDescent="0.35">
      <c r="C313" s="10"/>
    </row>
    <row r="314" spans="3:3" x14ac:dyDescent="0.35">
      <c r="C314" s="10"/>
    </row>
    <row r="315" spans="3:3" x14ac:dyDescent="0.35">
      <c r="C315" s="10"/>
    </row>
    <row r="316" spans="3:3" x14ac:dyDescent="0.35">
      <c r="C316" s="10"/>
    </row>
    <row r="317" spans="3:3" x14ac:dyDescent="0.35">
      <c r="C317" s="10"/>
    </row>
    <row r="318" spans="3:3" x14ac:dyDescent="0.35">
      <c r="C318" s="10"/>
    </row>
    <row r="319" spans="3:3" x14ac:dyDescent="0.35">
      <c r="C319" s="10"/>
    </row>
    <row r="320" spans="3:3" x14ac:dyDescent="0.35">
      <c r="C320" s="10"/>
    </row>
    <row r="321" spans="3:3" x14ac:dyDescent="0.35">
      <c r="C321" s="10"/>
    </row>
    <row r="322" spans="3:3" x14ac:dyDescent="0.35">
      <c r="C322" s="10"/>
    </row>
    <row r="323" spans="3:3" x14ac:dyDescent="0.35">
      <c r="C323" s="10"/>
    </row>
    <row r="324" spans="3:3" x14ac:dyDescent="0.35">
      <c r="C324" s="10"/>
    </row>
    <row r="325" spans="3:3" x14ac:dyDescent="0.35">
      <c r="C325" s="10"/>
    </row>
    <row r="326" spans="3:3" x14ac:dyDescent="0.35">
      <c r="C326" s="10"/>
    </row>
    <row r="327" spans="3:3" x14ac:dyDescent="0.35">
      <c r="C327" s="10"/>
    </row>
    <row r="328" spans="3:3" x14ac:dyDescent="0.35">
      <c r="C328" s="10"/>
    </row>
    <row r="329" spans="3:3" x14ac:dyDescent="0.35">
      <c r="C329" s="10"/>
    </row>
    <row r="330" spans="3:3" x14ac:dyDescent="0.35">
      <c r="C330" s="10"/>
    </row>
    <row r="331" spans="3:3" x14ac:dyDescent="0.35">
      <c r="C331" s="10"/>
    </row>
    <row r="332" spans="3:3" x14ac:dyDescent="0.35">
      <c r="C332" s="10"/>
    </row>
    <row r="333" spans="3:3" x14ac:dyDescent="0.35">
      <c r="C333" s="10"/>
    </row>
    <row r="334" spans="3:3" x14ac:dyDescent="0.35">
      <c r="C334" s="10"/>
    </row>
    <row r="335" spans="3:3" x14ac:dyDescent="0.35">
      <c r="C335" s="10"/>
    </row>
    <row r="336" spans="3:3" x14ac:dyDescent="0.35">
      <c r="C336" s="10"/>
    </row>
    <row r="337" spans="3:3" x14ac:dyDescent="0.35">
      <c r="C337" s="10"/>
    </row>
    <row r="338" spans="3:3" x14ac:dyDescent="0.35">
      <c r="C338" s="10"/>
    </row>
    <row r="339" spans="3:3" x14ac:dyDescent="0.35">
      <c r="C339" s="10"/>
    </row>
    <row r="340" spans="3:3" x14ac:dyDescent="0.35">
      <c r="C340" s="10"/>
    </row>
    <row r="341" spans="3:3" x14ac:dyDescent="0.35">
      <c r="C341" s="10"/>
    </row>
    <row r="342" spans="3:3" x14ac:dyDescent="0.35">
      <c r="C342" s="10"/>
    </row>
    <row r="343" spans="3:3" x14ac:dyDescent="0.35">
      <c r="C343" s="10"/>
    </row>
    <row r="344" spans="3:3" x14ac:dyDescent="0.35">
      <c r="C344" s="10"/>
    </row>
    <row r="345" spans="3:3" x14ac:dyDescent="0.35">
      <c r="C345" s="10"/>
    </row>
    <row r="346" spans="3:3" x14ac:dyDescent="0.35">
      <c r="C346" s="10"/>
    </row>
    <row r="347" spans="3:3" x14ac:dyDescent="0.35">
      <c r="C347" s="10"/>
    </row>
    <row r="348" spans="3:3" x14ac:dyDescent="0.35">
      <c r="C348" s="10"/>
    </row>
    <row r="349" spans="3:3" x14ac:dyDescent="0.35">
      <c r="C349" s="10"/>
    </row>
    <row r="350" spans="3:3" x14ac:dyDescent="0.35">
      <c r="C350" s="10"/>
    </row>
    <row r="351" spans="3:3" x14ac:dyDescent="0.35">
      <c r="C351" s="10"/>
    </row>
    <row r="352" spans="3:3" x14ac:dyDescent="0.35">
      <c r="C352" s="10"/>
    </row>
    <row r="353" spans="3:3" x14ac:dyDescent="0.35">
      <c r="C353" s="10"/>
    </row>
    <row r="354" spans="3:3" x14ac:dyDescent="0.35">
      <c r="C354" s="10"/>
    </row>
    <row r="355" spans="3:3" x14ac:dyDescent="0.35">
      <c r="C355" s="10"/>
    </row>
    <row r="356" spans="3:3" x14ac:dyDescent="0.35">
      <c r="C356" s="10"/>
    </row>
    <row r="357" spans="3:3" x14ac:dyDescent="0.35">
      <c r="C357" s="10"/>
    </row>
    <row r="358" spans="3:3" x14ac:dyDescent="0.35">
      <c r="C358" s="10"/>
    </row>
    <row r="359" spans="3:3" x14ac:dyDescent="0.35">
      <c r="C359" s="10"/>
    </row>
    <row r="360" spans="3:3" x14ac:dyDescent="0.35">
      <c r="C360" s="10"/>
    </row>
    <row r="361" spans="3:3" x14ac:dyDescent="0.35">
      <c r="C361" s="10"/>
    </row>
    <row r="362" spans="3:3" x14ac:dyDescent="0.35">
      <c r="C362" s="10"/>
    </row>
    <row r="363" spans="3:3" x14ac:dyDescent="0.35">
      <c r="C363" s="10"/>
    </row>
    <row r="364" spans="3:3" x14ac:dyDescent="0.35">
      <c r="C364" s="10"/>
    </row>
    <row r="365" spans="3:3" x14ac:dyDescent="0.35">
      <c r="C365" s="10"/>
    </row>
    <row r="366" spans="3:3" x14ac:dyDescent="0.35">
      <c r="C366" s="10"/>
    </row>
    <row r="367" spans="3:3" x14ac:dyDescent="0.35">
      <c r="C367" s="10"/>
    </row>
    <row r="368" spans="3:3" x14ac:dyDescent="0.35">
      <c r="C368" s="10"/>
    </row>
    <row r="369" spans="3:3" x14ac:dyDescent="0.35">
      <c r="C369" s="10"/>
    </row>
    <row r="370" spans="3:3" x14ac:dyDescent="0.35">
      <c r="C370" s="10"/>
    </row>
    <row r="371" spans="3:3" x14ac:dyDescent="0.35">
      <c r="C371" s="10"/>
    </row>
    <row r="372" spans="3:3" x14ac:dyDescent="0.35">
      <c r="C372" s="10"/>
    </row>
    <row r="373" spans="3:3" x14ac:dyDescent="0.35">
      <c r="C373" s="10"/>
    </row>
    <row r="374" spans="3:3" x14ac:dyDescent="0.35">
      <c r="C374" s="10"/>
    </row>
    <row r="375" spans="3:3" x14ac:dyDescent="0.35">
      <c r="C375" s="10"/>
    </row>
    <row r="376" spans="3:3" x14ac:dyDescent="0.35">
      <c r="C376" s="10"/>
    </row>
    <row r="377" spans="3:3" x14ac:dyDescent="0.35">
      <c r="C377" s="10"/>
    </row>
    <row r="378" spans="3:3" x14ac:dyDescent="0.35">
      <c r="C378" s="10"/>
    </row>
    <row r="379" spans="3:3" x14ac:dyDescent="0.35">
      <c r="C379" s="10"/>
    </row>
    <row r="380" spans="3:3" x14ac:dyDescent="0.35">
      <c r="C380" s="10"/>
    </row>
    <row r="381" spans="3:3" x14ac:dyDescent="0.35">
      <c r="C381" s="10"/>
    </row>
    <row r="382" spans="3:3" x14ac:dyDescent="0.35">
      <c r="C382" s="10"/>
    </row>
    <row r="383" spans="3:3" x14ac:dyDescent="0.35">
      <c r="C383" s="10"/>
    </row>
    <row r="384" spans="3:3" x14ac:dyDescent="0.35">
      <c r="C384" s="10"/>
    </row>
    <row r="385" spans="3:3" x14ac:dyDescent="0.35">
      <c r="C385" s="10"/>
    </row>
    <row r="386" spans="3:3" x14ac:dyDescent="0.35">
      <c r="C386" s="10"/>
    </row>
    <row r="387" spans="3:3" x14ac:dyDescent="0.35">
      <c r="C387" s="10"/>
    </row>
    <row r="388" spans="3:3" x14ac:dyDescent="0.35">
      <c r="C388" s="10"/>
    </row>
    <row r="389" spans="3:3" x14ac:dyDescent="0.35">
      <c r="C389" s="10"/>
    </row>
    <row r="390" spans="3:3" x14ac:dyDescent="0.35">
      <c r="C390" s="10"/>
    </row>
    <row r="391" spans="3:3" x14ac:dyDescent="0.35">
      <c r="C391" s="10"/>
    </row>
    <row r="392" spans="3:3" x14ac:dyDescent="0.35">
      <c r="C392" s="10"/>
    </row>
    <row r="393" spans="3:3" x14ac:dyDescent="0.35">
      <c r="C393" s="10"/>
    </row>
    <row r="394" spans="3:3" x14ac:dyDescent="0.35">
      <c r="C394" s="10"/>
    </row>
    <row r="395" spans="3:3" x14ac:dyDescent="0.35">
      <c r="C395" s="10"/>
    </row>
    <row r="396" spans="3:3" x14ac:dyDescent="0.35">
      <c r="C396" s="10"/>
    </row>
    <row r="397" spans="3:3" x14ac:dyDescent="0.35">
      <c r="C397" s="10"/>
    </row>
    <row r="398" spans="3:3" x14ac:dyDescent="0.35">
      <c r="C398" s="10"/>
    </row>
    <row r="399" spans="3:3" x14ac:dyDescent="0.35">
      <c r="C399" s="10"/>
    </row>
    <row r="400" spans="3:3" x14ac:dyDescent="0.35">
      <c r="C400" s="10"/>
    </row>
    <row r="401" spans="3:3" x14ac:dyDescent="0.35">
      <c r="C401" s="10"/>
    </row>
    <row r="402" spans="3:3" x14ac:dyDescent="0.35">
      <c r="C402" s="10"/>
    </row>
    <row r="403" spans="3:3" x14ac:dyDescent="0.35">
      <c r="C403" s="10"/>
    </row>
    <row r="404" spans="3:3" x14ac:dyDescent="0.35">
      <c r="C404" s="10"/>
    </row>
    <row r="405" spans="3:3" x14ac:dyDescent="0.35">
      <c r="C405" s="10"/>
    </row>
    <row r="406" spans="3:3" x14ac:dyDescent="0.35">
      <c r="C406" s="10"/>
    </row>
    <row r="407" spans="3:3" x14ac:dyDescent="0.35">
      <c r="C407" s="10"/>
    </row>
    <row r="408" spans="3:3" x14ac:dyDescent="0.35">
      <c r="C408" s="10"/>
    </row>
    <row r="409" spans="3:3" x14ac:dyDescent="0.35">
      <c r="C409" s="10"/>
    </row>
    <row r="410" spans="3:3" x14ac:dyDescent="0.35">
      <c r="C410" s="10"/>
    </row>
    <row r="411" spans="3:3" x14ac:dyDescent="0.35">
      <c r="C411" s="10"/>
    </row>
    <row r="412" spans="3:3" x14ac:dyDescent="0.35">
      <c r="C412" s="10"/>
    </row>
    <row r="413" spans="3:3" x14ac:dyDescent="0.35">
      <c r="C413" s="10"/>
    </row>
    <row r="414" spans="3:3" x14ac:dyDescent="0.35">
      <c r="C414" s="10"/>
    </row>
    <row r="415" spans="3:3" x14ac:dyDescent="0.35">
      <c r="C415" s="10"/>
    </row>
    <row r="416" spans="3:3" x14ac:dyDescent="0.35">
      <c r="C416" s="10"/>
    </row>
    <row r="417" spans="3:3" x14ac:dyDescent="0.35">
      <c r="C417" s="10"/>
    </row>
    <row r="418" spans="3:3" x14ac:dyDescent="0.35">
      <c r="C418" s="10"/>
    </row>
    <row r="419" spans="3:3" x14ac:dyDescent="0.35">
      <c r="C419" s="10"/>
    </row>
    <row r="420" spans="3:3" x14ac:dyDescent="0.35">
      <c r="C420" s="10"/>
    </row>
    <row r="421" spans="3:3" x14ac:dyDescent="0.35">
      <c r="C421" s="10"/>
    </row>
    <row r="422" spans="3:3" x14ac:dyDescent="0.35">
      <c r="C422" s="10"/>
    </row>
    <row r="423" spans="3:3" x14ac:dyDescent="0.35">
      <c r="C423" s="10"/>
    </row>
    <row r="424" spans="3:3" x14ac:dyDescent="0.35">
      <c r="C424" s="10"/>
    </row>
    <row r="425" spans="3:3" x14ac:dyDescent="0.35">
      <c r="C425" s="10"/>
    </row>
    <row r="426" spans="3:3" x14ac:dyDescent="0.35">
      <c r="C426" s="10"/>
    </row>
    <row r="427" spans="3:3" x14ac:dyDescent="0.35">
      <c r="C427" s="10"/>
    </row>
    <row r="428" spans="3:3" x14ac:dyDescent="0.35">
      <c r="C428" s="10"/>
    </row>
    <row r="429" spans="3:3" x14ac:dyDescent="0.35">
      <c r="C429" s="10"/>
    </row>
    <row r="430" spans="3:3" x14ac:dyDescent="0.35">
      <c r="C430" s="10"/>
    </row>
    <row r="431" spans="3:3" x14ac:dyDescent="0.35">
      <c r="C431" s="10"/>
    </row>
    <row r="432" spans="3:3" x14ac:dyDescent="0.35">
      <c r="C432" s="10"/>
    </row>
    <row r="433" spans="3:3" x14ac:dyDescent="0.35">
      <c r="C433" s="10"/>
    </row>
    <row r="434" spans="3:3" x14ac:dyDescent="0.35">
      <c r="C434" s="10"/>
    </row>
    <row r="435" spans="3:3" x14ac:dyDescent="0.35">
      <c r="C435" s="10"/>
    </row>
    <row r="436" spans="3:3" x14ac:dyDescent="0.35">
      <c r="C436" s="10"/>
    </row>
    <row r="437" spans="3:3" x14ac:dyDescent="0.35">
      <c r="C437" s="10"/>
    </row>
    <row r="438" spans="3:3" x14ac:dyDescent="0.35">
      <c r="C438" s="10"/>
    </row>
    <row r="439" spans="3:3" x14ac:dyDescent="0.35">
      <c r="C439" s="10"/>
    </row>
    <row r="440" spans="3:3" x14ac:dyDescent="0.35">
      <c r="C440" s="10"/>
    </row>
    <row r="441" spans="3:3" x14ac:dyDescent="0.35">
      <c r="C441" s="10"/>
    </row>
    <row r="442" spans="3:3" x14ac:dyDescent="0.35">
      <c r="C442" s="10"/>
    </row>
    <row r="443" spans="3:3" x14ac:dyDescent="0.35">
      <c r="C443" s="10"/>
    </row>
    <row r="444" spans="3:3" x14ac:dyDescent="0.35">
      <c r="C444" s="10"/>
    </row>
    <row r="445" spans="3:3" x14ac:dyDescent="0.35">
      <c r="C445" s="10"/>
    </row>
    <row r="446" spans="3:3" x14ac:dyDescent="0.35">
      <c r="C446" s="10"/>
    </row>
    <row r="447" spans="3:3" x14ac:dyDescent="0.35">
      <c r="C447" s="10"/>
    </row>
    <row r="448" spans="3:3" x14ac:dyDescent="0.35">
      <c r="C448" s="10"/>
    </row>
    <row r="449" spans="3:3" x14ac:dyDescent="0.35">
      <c r="C449" s="10"/>
    </row>
    <row r="450" spans="3:3" x14ac:dyDescent="0.35">
      <c r="C450" s="10"/>
    </row>
    <row r="451" spans="3:3" x14ac:dyDescent="0.35">
      <c r="C451" s="10"/>
    </row>
    <row r="452" spans="3:3" x14ac:dyDescent="0.35">
      <c r="C452" s="10"/>
    </row>
    <row r="453" spans="3:3" x14ac:dyDescent="0.35">
      <c r="C453" s="10"/>
    </row>
    <row r="454" spans="3:3" x14ac:dyDescent="0.35">
      <c r="C454" s="10"/>
    </row>
    <row r="455" spans="3:3" x14ac:dyDescent="0.35">
      <c r="C455" s="10"/>
    </row>
    <row r="456" spans="3:3" x14ac:dyDescent="0.35">
      <c r="C456" s="10"/>
    </row>
    <row r="457" spans="3:3" x14ac:dyDescent="0.35">
      <c r="C457" s="10"/>
    </row>
    <row r="458" spans="3:3" x14ac:dyDescent="0.35">
      <c r="C458" s="10"/>
    </row>
    <row r="459" spans="3:3" x14ac:dyDescent="0.35">
      <c r="C459" s="10"/>
    </row>
    <row r="460" spans="3:3" x14ac:dyDescent="0.35">
      <c r="C460" s="10"/>
    </row>
    <row r="461" spans="3:3" x14ac:dyDescent="0.35">
      <c r="C461" s="10"/>
    </row>
    <row r="462" spans="3:3" x14ac:dyDescent="0.35">
      <c r="C462" s="10"/>
    </row>
    <row r="463" spans="3:3" x14ac:dyDescent="0.35">
      <c r="C463" s="10"/>
    </row>
    <row r="464" spans="3:3" x14ac:dyDescent="0.35">
      <c r="C464" s="10"/>
    </row>
    <row r="465" spans="3:3" x14ac:dyDescent="0.35">
      <c r="C465" s="10"/>
    </row>
    <row r="466" spans="3:3" x14ac:dyDescent="0.35">
      <c r="C466" s="10"/>
    </row>
    <row r="467" spans="3:3" x14ac:dyDescent="0.35">
      <c r="C467" s="10"/>
    </row>
    <row r="468" spans="3:3" x14ac:dyDescent="0.35">
      <c r="C468" s="10"/>
    </row>
    <row r="469" spans="3:3" x14ac:dyDescent="0.35">
      <c r="C469" s="10"/>
    </row>
    <row r="470" spans="3:3" x14ac:dyDescent="0.35">
      <c r="C470" s="10"/>
    </row>
    <row r="471" spans="3:3" x14ac:dyDescent="0.35">
      <c r="C471" s="10"/>
    </row>
    <row r="472" spans="3:3" x14ac:dyDescent="0.35">
      <c r="C472" s="10"/>
    </row>
    <row r="473" spans="3:3" x14ac:dyDescent="0.35">
      <c r="C473" s="10"/>
    </row>
    <row r="474" spans="3:3" x14ac:dyDescent="0.35">
      <c r="C474" s="10"/>
    </row>
    <row r="475" spans="3:3" x14ac:dyDescent="0.35">
      <c r="C475" s="10"/>
    </row>
    <row r="476" spans="3:3" x14ac:dyDescent="0.35">
      <c r="C476" s="10"/>
    </row>
    <row r="477" spans="3:3" x14ac:dyDescent="0.35">
      <c r="C477" s="10"/>
    </row>
    <row r="478" spans="3:3" x14ac:dyDescent="0.35">
      <c r="C478" s="10"/>
    </row>
    <row r="479" spans="3:3" x14ac:dyDescent="0.35">
      <c r="C479" s="10"/>
    </row>
    <row r="480" spans="3:3" x14ac:dyDescent="0.35">
      <c r="C480" s="10"/>
    </row>
    <row r="481" spans="3:3" x14ac:dyDescent="0.35">
      <c r="C481" s="10"/>
    </row>
    <row r="482" spans="3:3" x14ac:dyDescent="0.35">
      <c r="C482" s="10"/>
    </row>
    <row r="483" spans="3:3" x14ac:dyDescent="0.35">
      <c r="C483" s="10"/>
    </row>
    <row r="484" spans="3:3" x14ac:dyDescent="0.35">
      <c r="C484" s="10"/>
    </row>
    <row r="485" spans="3:3" x14ac:dyDescent="0.35">
      <c r="C485" s="10"/>
    </row>
    <row r="486" spans="3:3" x14ac:dyDescent="0.35">
      <c r="C486" s="10"/>
    </row>
    <row r="487" spans="3:3" x14ac:dyDescent="0.35">
      <c r="C487" s="10"/>
    </row>
    <row r="488" spans="3:3" x14ac:dyDescent="0.35">
      <c r="C488" s="10"/>
    </row>
    <row r="489" spans="3:3" x14ac:dyDescent="0.35">
      <c r="C489" s="10"/>
    </row>
    <row r="490" spans="3:3" x14ac:dyDescent="0.35">
      <c r="C490" s="10"/>
    </row>
    <row r="491" spans="3:3" x14ac:dyDescent="0.35">
      <c r="C491" s="10"/>
    </row>
    <row r="492" spans="3:3" x14ac:dyDescent="0.35">
      <c r="C492" s="10"/>
    </row>
    <row r="493" spans="3:3" x14ac:dyDescent="0.35">
      <c r="C493" s="10"/>
    </row>
    <row r="494" spans="3:3" x14ac:dyDescent="0.35">
      <c r="C494" s="10"/>
    </row>
    <row r="495" spans="3:3" x14ac:dyDescent="0.35">
      <c r="C495" s="10"/>
    </row>
    <row r="496" spans="3:3" x14ac:dyDescent="0.35">
      <c r="C496" s="10"/>
    </row>
    <row r="497" spans="3:3" x14ac:dyDescent="0.35">
      <c r="C497" s="10"/>
    </row>
    <row r="498" spans="3:3" x14ac:dyDescent="0.35">
      <c r="C498" s="10"/>
    </row>
    <row r="499" spans="3:3" x14ac:dyDescent="0.35">
      <c r="C499" s="10"/>
    </row>
    <row r="500" spans="3:3" x14ac:dyDescent="0.35">
      <c r="C500" s="10"/>
    </row>
    <row r="501" spans="3:3" x14ac:dyDescent="0.35">
      <c r="C501" s="10"/>
    </row>
    <row r="502" spans="3:3" x14ac:dyDescent="0.35">
      <c r="C502" s="10"/>
    </row>
    <row r="503" spans="3:3" x14ac:dyDescent="0.35">
      <c r="C503" s="10"/>
    </row>
    <row r="504" spans="3:3" x14ac:dyDescent="0.35">
      <c r="C504" s="10"/>
    </row>
    <row r="505" spans="3:3" x14ac:dyDescent="0.35">
      <c r="C505" s="10"/>
    </row>
    <row r="506" spans="3:3" x14ac:dyDescent="0.35">
      <c r="C506" s="10"/>
    </row>
    <row r="507" spans="3:3" x14ac:dyDescent="0.35">
      <c r="C507" s="10"/>
    </row>
    <row r="508" spans="3:3" x14ac:dyDescent="0.35">
      <c r="C508" s="10"/>
    </row>
    <row r="509" spans="3:3" x14ac:dyDescent="0.35">
      <c r="C509" s="10"/>
    </row>
    <row r="510" spans="3:3" x14ac:dyDescent="0.35">
      <c r="C510" s="10"/>
    </row>
    <row r="511" spans="3:3" x14ac:dyDescent="0.35">
      <c r="C511" s="10"/>
    </row>
    <row r="512" spans="3:3" x14ac:dyDescent="0.35">
      <c r="C512" s="10"/>
    </row>
    <row r="513" spans="3:3" x14ac:dyDescent="0.35">
      <c r="C513" s="10"/>
    </row>
    <row r="514" spans="3:3" x14ac:dyDescent="0.35">
      <c r="C514" s="10"/>
    </row>
    <row r="515" spans="3:3" x14ac:dyDescent="0.35">
      <c r="C515" s="10"/>
    </row>
    <row r="516" spans="3:3" x14ac:dyDescent="0.35">
      <c r="C516" s="10"/>
    </row>
    <row r="517" spans="3:3" x14ac:dyDescent="0.35">
      <c r="C517" s="10"/>
    </row>
    <row r="518" spans="3:3" x14ac:dyDescent="0.35">
      <c r="C518" s="10"/>
    </row>
    <row r="519" spans="3:3" x14ac:dyDescent="0.35">
      <c r="C519" s="10"/>
    </row>
    <row r="520" spans="3:3" x14ac:dyDescent="0.35">
      <c r="C520" s="10"/>
    </row>
    <row r="521" spans="3:3" x14ac:dyDescent="0.35">
      <c r="C521" s="10"/>
    </row>
    <row r="522" spans="3:3" x14ac:dyDescent="0.35">
      <c r="C522" s="10"/>
    </row>
    <row r="523" spans="3:3" x14ac:dyDescent="0.35">
      <c r="C523" s="10"/>
    </row>
    <row r="524" spans="3:3" x14ac:dyDescent="0.35">
      <c r="C524" s="10"/>
    </row>
    <row r="525" spans="3:3" x14ac:dyDescent="0.35">
      <c r="C525" s="10"/>
    </row>
    <row r="526" spans="3:3" x14ac:dyDescent="0.35">
      <c r="C526" s="10"/>
    </row>
    <row r="527" spans="3:3" x14ac:dyDescent="0.35">
      <c r="C527" s="10"/>
    </row>
    <row r="528" spans="3:3" x14ac:dyDescent="0.35">
      <c r="C528" s="10"/>
    </row>
    <row r="529" spans="3:3" x14ac:dyDescent="0.35">
      <c r="C529" s="10"/>
    </row>
    <row r="530" spans="3:3" x14ac:dyDescent="0.35">
      <c r="C530" s="10"/>
    </row>
    <row r="531" spans="3:3" x14ac:dyDescent="0.35">
      <c r="C531" s="10"/>
    </row>
    <row r="532" spans="3:3" x14ac:dyDescent="0.35">
      <c r="C532" s="10"/>
    </row>
    <row r="533" spans="3:3" x14ac:dyDescent="0.35">
      <c r="C533" s="10"/>
    </row>
    <row r="534" spans="3:3" x14ac:dyDescent="0.35">
      <c r="C534" s="10"/>
    </row>
    <row r="535" spans="3:3" x14ac:dyDescent="0.35">
      <c r="C535" s="10"/>
    </row>
    <row r="536" spans="3:3" x14ac:dyDescent="0.35">
      <c r="C536" s="10"/>
    </row>
    <row r="537" spans="3:3" x14ac:dyDescent="0.35">
      <c r="C537" s="10"/>
    </row>
    <row r="538" spans="3:3" x14ac:dyDescent="0.35">
      <c r="C538" s="10"/>
    </row>
    <row r="539" spans="3:3" x14ac:dyDescent="0.35">
      <c r="C539" s="10"/>
    </row>
    <row r="540" spans="3:3" x14ac:dyDescent="0.35">
      <c r="C540" s="10"/>
    </row>
    <row r="541" spans="3:3" x14ac:dyDescent="0.35">
      <c r="C541" s="10"/>
    </row>
    <row r="542" spans="3:3" x14ac:dyDescent="0.35">
      <c r="C542" s="10"/>
    </row>
    <row r="543" spans="3:3" x14ac:dyDescent="0.35">
      <c r="C543" s="10"/>
    </row>
    <row r="544" spans="3:3" x14ac:dyDescent="0.35">
      <c r="C544" s="10"/>
    </row>
    <row r="545" spans="3:3" x14ac:dyDescent="0.35">
      <c r="C545" s="10"/>
    </row>
    <row r="546" spans="3:3" x14ac:dyDescent="0.35">
      <c r="C546" s="10"/>
    </row>
    <row r="547" spans="3:3" x14ac:dyDescent="0.35">
      <c r="C547" s="10"/>
    </row>
    <row r="548" spans="3:3" x14ac:dyDescent="0.35">
      <c r="C548" s="10"/>
    </row>
    <row r="549" spans="3:3" x14ac:dyDescent="0.35">
      <c r="C549" s="10"/>
    </row>
    <row r="550" spans="3:3" x14ac:dyDescent="0.35">
      <c r="C550" s="10"/>
    </row>
    <row r="551" spans="3:3" x14ac:dyDescent="0.35">
      <c r="C551" s="10"/>
    </row>
    <row r="552" spans="3:3" x14ac:dyDescent="0.35">
      <c r="C552" s="10"/>
    </row>
    <row r="553" spans="3:3" x14ac:dyDescent="0.35">
      <c r="C553" s="10"/>
    </row>
    <row r="554" spans="3:3" x14ac:dyDescent="0.35">
      <c r="C554" s="10"/>
    </row>
    <row r="555" spans="3:3" x14ac:dyDescent="0.35">
      <c r="C555" s="10"/>
    </row>
    <row r="556" spans="3:3" x14ac:dyDescent="0.35">
      <c r="C556" s="10"/>
    </row>
    <row r="557" spans="3:3" x14ac:dyDescent="0.35">
      <c r="C557" s="10"/>
    </row>
    <row r="558" spans="3:3" x14ac:dyDescent="0.35">
      <c r="C558" s="10"/>
    </row>
    <row r="559" spans="3:3" x14ac:dyDescent="0.35">
      <c r="C559" s="10"/>
    </row>
    <row r="560" spans="3:3" x14ac:dyDescent="0.35">
      <c r="C560" s="10"/>
    </row>
    <row r="561" spans="3:3" x14ac:dyDescent="0.35">
      <c r="C561" s="10"/>
    </row>
    <row r="562" spans="3:3" x14ac:dyDescent="0.35">
      <c r="C562" s="10"/>
    </row>
    <row r="563" spans="3:3" x14ac:dyDescent="0.35">
      <c r="C563" s="10"/>
    </row>
    <row r="564" spans="3:3" x14ac:dyDescent="0.35">
      <c r="C564" s="10"/>
    </row>
    <row r="565" spans="3:3" x14ac:dyDescent="0.35">
      <c r="C565" s="10"/>
    </row>
    <row r="566" spans="3:3" x14ac:dyDescent="0.35">
      <c r="C566" s="10"/>
    </row>
    <row r="567" spans="3:3" x14ac:dyDescent="0.35">
      <c r="C567" s="10"/>
    </row>
    <row r="568" spans="3:3" x14ac:dyDescent="0.35">
      <c r="C568" s="10"/>
    </row>
    <row r="569" spans="3:3" x14ac:dyDescent="0.35">
      <c r="C569" s="10"/>
    </row>
    <row r="570" spans="3:3" x14ac:dyDescent="0.35">
      <c r="C570" s="10"/>
    </row>
    <row r="571" spans="3:3" x14ac:dyDescent="0.35">
      <c r="C571" s="10"/>
    </row>
    <row r="572" spans="3:3" x14ac:dyDescent="0.35">
      <c r="C572" s="10"/>
    </row>
    <row r="573" spans="3:3" x14ac:dyDescent="0.35">
      <c r="C573" s="10"/>
    </row>
    <row r="574" spans="3:3" x14ac:dyDescent="0.35">
      <c r="C574" s="10"/>
    </row>
    <row r="575" spans="3:3" x14ac:dyDescent="0.35">
      <c r="C575" s="10"/>
    </row>
    <row r="576" spans="3:3" x14ac:dyDescent="0.35">
      <c r="C576" s="10"/>
    </row>
    <row r="577" spans="3:3" x14ac:dyDescent="0.35">
      <c r="C577" s="10"/>
    </row>
    <row r="578" spans="3:3" x14ac:dyDescent="0.35">
      <c r="C578" s="10"/>
    </row>
    <row r="579" spans="3:3" x14ac:dyDescent="0.35">
      <c r="C579" s="10"/>
    </row>
    <row r="580" spans="3:3" x14ac:dyDescent="0.35">
      <c r="C580" s="10"/>
    </row>
    <row r="581" spans="3:3" x14ac:dyDescent="0.35">
      <c r="C581" s="10"/>
    </row>
    <row r="582" spans="3:3" x14ac:dyDescent="0.35">
      <c r="C582" s="10"/>
    </row>
    <row r="583" spans="3:3" x14ac:dyDescent="0.35">
      <c r="C583" s="10"/>
    </row>
    <row r="584" spans="3:3" x14ac:dyDescent="0.35">
      <c r="C584" s="10"/>
    </row>
    <row r="585" spans="3:3" x14ac:dyDescent="0.35">
      <c r="C585" s="10"/>
    </row>
    <row r="586" spans="3:3" x14ac:dyDescent="0.35">
      <c r="C586" s="10"/>
    </row>
    <row r="587" spans="3:3" x14ac:dyDescent="0.35">
      <c r="C587" s="10"/>
    </row>
    <row r="588" spans="3:3" x14ac:dyDescent="0.35">
      <c r="C588" s="10"/>
    </row>
    <row r="589" spans="3:3" x14ac:dyDescent="0.35">
      <c r="C589" s="10"/>
    </row>
    <row r="590" spans="3:3" x14ac:dyDescent="0.35">
      <c r="C590" s="10"/>
    </row>
    <row r="591" spans="3:3" x14ac:dyDescent="0.35">
      <c r="C591" s="10"/>
    </row>
    <row r="592" spans="3:3" x14ac:dyDescent="0.35">
      <c r="C592" s="10"/>
    </row>
    <row r="593" spans="3:3" x14ac:dyDescent="0.35">
      <c r="C593" s="10"/>
    </row>
    <row r="594" spans="3:3" x14ac:dyDescent="0.35">
      <c r="C594" s="10"/>
    </row>
    <row r="595" spans="3:3" x14ac:dyDescent="0.35">
      <c r="C595" s="10"/>
    </row>
    <row r="596" spans="3:3" x14ac:dyDescent="0.35">
      <c r="C596" s="10"/>
    </row>
    <row r="597" spans="3:3" x14ac:dyDescent="0.35">
      <c r="C597" s="10"/>
    </row>
    <row r="598" spans="3:3" x14ac:dyDescent="0.35">
      <c r="C598" s="10"/>
    </row>
    <row r="599" spans="3:3" x14ac:dyDescent="0.35">
      <c r="C599" s="10"/>
    </row>
    <row r="600" spans="3:3" x14ac:dyDescent="0.35">
      <c r="C600" s="10"/>
    </row>
    <row r="601" spans="3:3" x14ac:dyDescent="0.35">
      <c r="C601" s="10"/>
    </row>
    <row r="602" spans="3:3" x14ac:dyDescent="0.35">
      <c r="C602" s="10"/>
    </row>
    <row r="603" spans="3:3" x14ac:dyDescent="0.35">
      <c r="C603" s="10"/>
    </row>
    <row r="604" spans="3:3" x14ac:dyDescent="0.35">
      <c r="C604" s="10"/>
    </row>
    <row r="605" spans="3:3" x14ac:dyDescent="0.35">
      <c r="C605" s="10"/>
    </row>
    <row r="606" spans="3:3" x14ac:dyDescent="0.35">
      <c r="C606" s="10"/>
    </row>
    <row r="607" spans="3:3" x14ac:dyDescent="0.35">
      <c r="C607" s="10"/>
    </row>
    <row r="608" spans="3:3" x14ac:dyDescent="0.35">
      <c r="C608" s="10"/>
    </row>
    <row r="609" spans="3:3" x14ac:dyDescent="0.35">
      <c r="C609" s="10"/>
    </row>
    <row r="610" spans="3:3" x14ac:dyDescent="0.35">
      <c r="C610" s="10"/>
    </row>
    <row r="611" spans="3:3" x14ac:dyDescent="0.35">
      <c r="C611" s="10"/>
    </row>
    <row r="612" spans="3:3" x14ac:dyDescent="0.35">
      <c r="C612" s="10"/>
    </row>
    <row r="613" spans="3:3" x14ac:dyDescent="0.35">
      <c r="C613" s="10"/>
    </row>
    <row r="614" spans="3:3" x14ac:dyDescent="0.35">
      <c r="C614" s="10"/>
    </row>
    <row r="615" spans="3:3" x14ac:dyDescent="0.35">
      <c r="C615" s="10"/>
    </row>
    <row r="616" spans="3:3" x14ac:dyDescent="0.35">
      <c r="C616" s="10"/>
    </row>
    <row r="617" spans="3:3" x14ac:dyDescent="0.35">
      <c r="C617" s="10"/>
    </row>
    <row r="618" spans="3:3" x14ac:dyDescent="0.35">
      <c r="C618" s="10"/>
    </row>
    <row r="619" spans="3:3" x14ac:dyDescent="0.35">
      <c r="C619" s="10"/>
    </row>
    <row r="620" spans="3:3" x14ac:dyDescent="0.35">
      <c r="C620" s="10"/>
    </row>
    <row r="621" spans="3:3" x14ac:dyDescent="0.35">
      <c r="C621" s="10"/>
    </row>
    <row r="622" spans="3:3" x14ac:dyDescent="0.35">
      <c r="C622" s="10"/>
    </row>
    <row r="623" spans="3:3" x14ac:dyDescent="0.35">
      <c r="C623" s="10"/>
    </row>
    <row r="624" spans="3:3" x14ac:dyDescent="0.35">
      <c r="C624" s="10"/>
    </row>
    <row r="625" spans="3:3" x14ac:dyDescent="0.35">
      <c r="C625" s="10"/>
    </row>
    <row r="626" spans="3:3" x14ac:dyDescent="0.35">
      <c r="C626" s="10"/>
    </row>
    <row r="627" spans="3:3" x14ac:dyDescent="0.35">
      <c r="C627" s="10"/>
    </row>
    <row r="628" spans="3:3" x14ac:dyDescent="0.35">
      <c r="C628" s="10"/>
    </row>
    <row r="629" spans="3:3" x14ac:dyDescent="0.35">
      <c r="C629" s="10"/>
    </row>
    <row r="630" spans="3:3" x14ac:dyDescent="0.35">
      <c r="C630" s="10"/>
    </row>
    <row r="631" spans="3:3" x14ac:dyDescent="0.35">
      <c r="C631" s="10"/>
    </row>
    <row r="632" spans="3:3" x14ac:dyDescent="0.35">
      <c r="C632" s="10"/>
    </row>
    <row r="633" spans="3:3" x14ac:dyDescent="0.35">
      <c r="C633" s="10"/>
    </row>
    <row r="634" spans="3:3" x14ac:dyDescent="0.35">
      <c r="C634" s="10"/>
    </row>
    <row r="635" spans="3:3" x14ac:dyDescent="0.35">
      <c r="C635" s="10"/>
    </row>
    <row r="636" spans="3:3" x14ac:dyDescent="0.35">
      <c r="C636" s="10"/>
    </row>
    <row r="637" spans="3:3" x14ac:dyDescent="0.35">
      <c r="C637" s="10"/>
    </row>
    <row r="638" spans="3:3" x14ac:dyDescent="0.35">
      <c r="C638" s="10"/>
    </row>
    <row r="639" spans="3:3" x14ac:dyDescent="0.35">
      <c r="C639" s="10"/>
    </row>
    <row r="640" spans="3:3" x14ac:dyDescent="0.35">
      <c r="C640" s="10"/>
    </row>
    <row r="641" spans="3:3" x14ac:dyDescent="0.35">
      <c r="C641" s="10"/>
    </row>
    <row r="642" spans="3:3" x14ac:dyDescent="0.35">
      <c r="C642" s="10"/>
    </row>
    <row r="643" spans="3:3" x14ac:dyDescent="0.35">
      <c r="C643" s="10"/>
    </row>
    <row r="644" spans="3:3" x14ac:dyDescent="0.35">
      <c r="C644" s="10"/>
    </row>
    <row r="645" spans="3:3" x14ac:dyDescent="0.35">
      <c r="C645" s="10"/>
    </row>
    <row r="646" spans="3:3" x14ac:dyDescent="0.35">
      <c r="C646" s="10"/>
    </row>
    <row r="647" spans="3:3" x14ac:dyDescent="0.35">
      <c r="C647" s="10"/>
    </row>
    <row r="648" spans="3:3" x14ac:dyDescent="0.35">
      <c r="C648" s="10"/>
    </row>
    <row r="649" spans="3:3" x14ac:dyDescent="0.35">
      <c r="C649" s="10"/>
    </row>
    <row r="650" spans="3:3" x14ac:dyDescent="0.35">
      <c r="C650" s="10"/>
    </row>
    <row r="651" spans="3:3" x14ac:dyDescent="0.35">
      <c r="C651" s="10"/>
    </row>
    <row r="652" spans="3:3" x14ac:dyDescent="0.35">
      <c r="C652" s="10"/>
    </row>
    <row r="653" spans="3:3" x14ac:dyDescent="0.35">
      <c r="C653" s="10"/>
    </row>
    <row r="654" spans="3:3" x14ac:dyDescent="0.35">
      <c r="C654" s="10"/>
    </row>
    <row r="655" spans="3:3" x14ac:dyDescent="0.35">
      <c r="C655" s="10"/>
    </row>
    <row r="656" spans="3:3" x14ac:dyDescent="0.35">
      <c r="C656" s="10"/>
    </row>
    <row r="657" spans="3:3" x14ac:dyDescent="0.35">
      <c r="C657" s="10"/>
    </row>
    <row r="658" spans="3:3" x14ac:dyDescent="0.35">
      <c r="C658" s="10"/>
    </row>
    <row r="659" spans="3:3" x14ac:dyDescent="0.35">
      <c r="C659" s="10"/>
    </row>
    <row r="660" spans="3:3" x14ac:dyDescent="0.35">
      <c r="C660" s="10"/>
    </row>
    <row r="661" spans="3:3" x14ac:dyDescent="0.35">
      <c r="C661" s="10"/>
    </row>
    <row r="662" spans="3:3" x14ac:dyDescent="0.35">
      <c r="C662" s="10"/>
    </row>
    <row r="663" spans="3:3" x14ac:dyDescent="0.35">
      <c r="C663" s="10"/>
    </row>
    <row r="664" spans="3:3" x14ac:dyDescent="0.35">
      <c r="C664" s="10"/>
    </row>
    <row r="665" spans="3:3" x14ac:dyDescent="0.35">
      <c r="C665" s="10"/>
    </row>
    <row r="666" spans="3:3" x14ac:dyDescent="0.35">
      <c r="C666" s="10"/>
    </row>
    <row r="667" spans="3:3" x14ac:dyDescent="0.35">
      <c r="C667" s="10"/>
    </row>
    <row r="668" spans="3:3" x14ac:dyDescent="0.35">
      <c r="C668" s="10"/>
    </row>
    <row r="669" spans="3:3" x14ac:dyDescent="0.35">
      <c r="C669" s="10"/>
    </row>
    <row r="670" spans="3:3" x14ac:dyDescent="0.35">
      <c r="C670" s="10"/>
    </row>
    <row r="671" spans="3:3" x14ac:dyDescent="0.35">
      <c r="C671" s="10"/>
    </row>
    <row r="672" spans="3:3" x14ac:dyDescent="0.35">
      <c r="C672" s="10"/>
    </row>
    <row r="673" spans="3:3" x14ac:dyDescent="0.35">
      <c r="C673" s="10"/>
    </row>
    <row r="674" spans="3:3" x14ac:dyDescent="0.35">
      <c r="C674" s="10"/>
    </row>
    <row r="675" spans="3:3" x14ac:dyDescent="0.35">
      <c r="C675" s="10"/>
    </row>
    <row r="676" spans="3:3" x14ac:dyDescent="0.35">
      <c r="C676" s="10"/>
    </row>
    <row r="677" spans="3:3" x14ac:dyDescent="0.35">
      <c r="C677" s="10"/>
    </row>
    <row r="678" spans="3:3" x14ac:dyDescent="0.35">
      <c r="C678" s="10"/>
    </row>
    <row r="679" spans="3:3" x14ac:dyDescent="0.35">
      <c r="C679" s="10"/>
    </row>
    <row r="680" spans="3:3" x14ac:dyDescent="0.35">
      <c r="C680" s="10"/>
    </row>
    <row r="681" spans="3:3" x14ac:dyDescent="0.35">
      <c r="C681" s="10"/>
    </row>
    <row r="682" spans="3:3" x14ac:dyDescent="0.35">
      <c r="C682" s="10"/>
    </row>
    <row r="683" spans="3:3" x14ac:dyDescent="0.35">
      <c r="C683" s="10"/>
    </row>
    <row r="684" spans="3:3" x14ac:dyDescent="0.35">
      <c r="C684" s="10"/>
    </row>
    <row r="685" spans="3:3" x14ac:dyDescent="0.35">
      <c r="C685" s="10"/>
    </row>
    <row r="686" spans="3:3" x14ac:dyDescent="0.35">
      <c r="C686" s="10"/>
    </row>
    <row r="687" spans="3:3" x14ac:dyDescent="0.35">
      <c r="C687" s="10"/>
    </row>
    <row r="688" spans="3:3" x14ac:dyDescent="0.35">
      <c r="C688" s="10"/>
    </row>
    <row r="689" spans="3:3" x14ac:dyDescent="0.35">
      <c r="C689" s="10"/>
    </row>
    <row r="690" spans="3:3" x14ac:dyDescent="0.35">
      <c r="C690" s="10"/>
    </row>
    <row r="691" spans="3:3" x14ac:dyDescent="0.35">
      <c r="C691" s="10"/>
    </row>
    <row r="692" spans="3:3" x14ac:dyDescent="0.35">
      <c r="C692" s="10"/>
    </row>
    <row r="693" spans="3:3" x14ac:dyDescent="0.35">
      <c r="C693" s="10"/>
    </row>
    <row r="694" spans="3:3" x14ac:dyDescent="0.35">
      <c r="C694" s="10"/>
    </row>
    <row r="695" spans="3:3" x14ac:dyDescent="0.35">
      <c r="C695" s="10"/>
    </row>
    <row r="696" spans="3:3" x14ac:dyDescent="0.35">
      <c r="C696" s="10"/>
    </row>
    <row r="697" spans="3:3" x14ac:dyDescent="0.35">
      <c r="C697" s="10"/>
    </row>
    <row r="698" spans="3:3" x14ac:dyDescent="0.35">
      <c r="C698" s="10"/>
    </row>
    <row r="699" spans="3:3" x14ac:dyDescent="0.35">
      <c r="C699" s="10"/>
    </row>
    <row r="700" spans="3:3" x14ac:dyDescent="0.35">
      <c r="C700" s="10"/>
    </row>
    <row r="701" spans="3:3" x14ac:dyDescent="0.35">
      <c r="C701" s="10"/>
    </row>
    <row r="702" spans="3:3" x14ac:dyDescent="0.35">
      <c r="C702" s="10"/>
    </row>
    <row r="703" spans="3:3" x14ac:dyDescent="0.35">
      <c r="C703" s="10"/>
    </row>
    <row r="704" spans="3:3" x14ac:dyDescent="0.35">
      <c r="C704" s="10"/>
    </row>
    <row r="705" spans="3:3" x14ac:dyDescent="0.35">
      <c r="C705" s="10"/>
    </row>
    <row r="706" spans="3:3" x14ac:dyDescent="0.35">
      <c r="C706" s="10"/>
    </row>
    <row r="707" spans="3:3" x14ac:dyDescent="0.35">
      <c r="C707" s="10"/>
    </row>
    <row r="708" spans="3:3" x14ac:dyDescent="0.35">
      <c r="C708" s="10"/>
    </row>
    <row r="709" spans="3:3" x14ac:dyDescent="0.35">
      <c r="C709" s="10"/>
    </row>
    <row r="710" spans="3:3" x14ac:dyDescent="0.35">
      <c r="C710" s="10"/>
    </row>
    <row r="711" spans="3:3" x14ac:dyDescent="0.35">
      <c r="C711" s="10"/>
    </row>
    <row r="712" spans="3:3" x14ac:dyDescent="0.35">
      <c r="C712" s="10"/>
    </row>
    <row r="713" spans="3:3" x14ac:dyDescent="0.35">
      <c r="C713" s="10"/>
    </row>
    <row r="714" spans="3:3" x14ac:dyDescent="0.35">
      <c r="C714" s="10"/>
    </row>
    <row r="715" spans="3:3" x14ac:dyDescent="0.35">
      <c r="C715" s="10"/>
    </row>
    <row r="716" spans="3:3" x14ac:dyDescent="0.35">
      <c r="C716" s="10"/>
    </row>
    <row r="717" spans="3:3" x14ac:dyDescent="0.35">
      <c r="C717" s="10"/>
    </row>
    <row r="718" spans="3:3" x14ac:dyDescent="0.35">
      <c r="C718" s="10"/>
    </row>
    <row r="719" spans="3:3" x14ac:dyDescent="0.35">
      <c r="C719" s="10"/>
    </row>
    <row r="720" spans="3:3" x14ac:dyDescent="0.35">
      <c r="C720" s="10"/>
    </row>
    <row r="721" spans="3:3" x14ac:dyDescent="0.35">
      <c r="C721" s="10"/>
    </row>
    <row r="722" spans="3:3" x14ac:dyDescent="0.35">
      <c r="C722" s="10"/>
    </row>
    <row r="723" spans="3:3" x14ac:dyDescent="0.35">
      <c r="C723" s="10"/>
    </row>
    <row r="724" spans="3:3" x14ac:dyDescent="0.35">
      <c r="C724" s="10"/>
    </row>
    <row r="725" spans="3:3" x14ac:dyDescent="0.35">
      <c r="C725" s="10"/>
    </row>
    <row r="726" spans="3:3" x14ac:dyDescent="0.35">
      <c r="C726" s="10"/>
    </row>
    <row r="727" spans="3:3" x14ac:dyDescent="0.35">
      <c r="C727" s="10"/>
    </row>
    <row r="728" spans="3:3" x14ac:dyDescent="0.35">
      <c r="C728" s="10"/>
    </row>
    <row r="729" spans="3:3" x14ac:dyDescent="0.35">
      <c r="C729" s="10"/>
    </row>
    <row r="730" spans="3:3" x14ac:dyDescent="0.35">
      <c r="C730" s="10"/>
    </row>
    <row r="731" spans="3:3" x14ac:dyDescent="0.35">
      <c r="C731" s="10"/>
    </row>
    <row r="732" spans="3:3" x14ac:dyDescent="0.35">
      <c r="C732" s="10"/>
    </row>
    <row r="733" spans="3:3" x14ac:dyDescent="0.35">
      <c r="C733" s="10"/>
    </row>
    <row r="734" spans="3:3" x14ac:dyDescent="0.35">
      <c r="C734" s="10"/>
    </row>
    <row r="735" spans="3:3" x14ac:dyDescent="0.35">
      <c r="C735" s="10"/>
    </row>
    <row r="736" spans="3:3" x14ac:dyDescent="0.35">
      <c r="C736" s="10"/>
    </row>
    <row r="737" spans="3:3" x14ac:dyDescent="0.35">
      <c r="C737" s="10"/>
    </row>
    <row r="738" spans="3:3" x14ac:dyDescent="0.35">
      <c r="C738" s="10"/>
    </row>
    <row r="739" spans="3:3" x14ac:dyDescent="0.35">
      <c r="C739" s="10"/>
    </row>
    <row r="740" spans="3:3" x14ac:dyDescent="0.35">
      <c r="C740" s="10"/>
    </row>
    <row r="741" spans="3:3" x14ac:dyDescent="0.35">
      <c r="C741" s="10"/>
    </row>
    <row r="742" spans="3:3" x14ac:dyDescent="0.35">
      <c r="C742" s="10"/>
    </row>
    <row r="743" spans="3:3" x14ac:dyDescent="0.35">
      <c r="C743" s="10"/>
    </row>
    <row r="744" spans="3:3" x14ac:dyDescent="0.35">
      <c r="C744" s="10"/>
    </row>
    <row r="745" spans="3:3" x14ac:dyDescent="0.35">
      <c r="C745" s="10"/>
    </row>
    <row r="746" spans="3:3" x14ac:dyDescent="0.35">
      <c r="C746" s="10"/>
    </row>
    <row r="747" spans="3:3" x14ac:dyDescent="0.35">
      <c r="C747" s="10"/>
    </row>
    <row r="748" spans="3:3" x14ac:dyDescent="0.35">
      <c r="C748" s="10"/>
    </row>
    <row r="749" spans="3:3" x14ac:dyDescent="0.35">
      <c r="C749" s="10"/>
    </row>
    <row r="750" spans="3:3" x14ac:dyDescent="0.35">
      <c r="C750" s="10"/>
    </row>
    <row r="751" spans="3:3" x14ac:dyDescent="0.35">
      <c r="C751" s="10"/>
    </row>
    <row r="752" spans="3:3" x14ac:dyDescent="0.35">
      <c r="C752" s="10"/>
    </row>
    <row r="753" spans="3:3" x14ac:dyDescent="0.35">
      <c r="C753" s="10"/>
    </row>
    <row r="754" spans="3:3" x14ac:dyDescent="0.35">
      <c r="C754" s="10"/>
    </row>
    <row r="755" spans="3:3" x14ac:dyDescent="0.35">
      <c r="C755" s="10"/>
    </row>
    <row r="756" spans="3:3" x14ac:dyDescent="0.35">
      <c r="C756" s="10"/>
    </row>
    <row r="757" spans="3:3" x14ac:dyDescent="0.35">
      <c r="C757" s="10"/>
    </row>
    <row r="758" spans="3:3" x14ac:dyDescent="0.35">
      <c r="C758" s="10"/>
    </row>
    <row r="759" spans="3:3" x14ac:dyDescent="0.35">
      <c r="C759" s="10"/>
    </row>
    <row r="760" spans="3:3" x14ac:dyDescent="0.35">
      <c r="C760" s="10"/>
    </row>
    <row r="761" spans="3:3" x14ac:dyDescent="0.35">
      <c r="C761" s="10"/>
    </row>
    <row r="762" spans="3:3" x14ac:dyDescent="0.35">
      <c r="C762" s="10"/>
    </row>
    <row r="763" spans="3:3" x14ac:dyDescent="0.35">
      <c r="C763" s="10"/>
    </row>
    <row r="764" spans="3:3" x14ac:dyDescent="0.35">
      <c r="C764" s="10"/>
    </row>
    <row r="765" spans="3:3" x14ac:dyDescent="0.35">
      <c r="C765" s="10"/>
    </row>
    <row r="766" spans="3:3" x14ac:dyDescent="0.35">
      <c r="C766" s="10"/>
    </row>
    <row r="767" spans="3:3" x14ac:dyDescent="0.35">
      <c r="C767" s="10"/>
    </row>
    <row r="768" spans="3:3" x14ac:dyDescent="0.35">
      <c r="C768" s="10"/>
    </row>
    <row r="769" spans="3:3" x14ac:dyDescent="0.35">
      <c r="C769" s="10"/>
    </row>
    <row r="770" spans="3:3" x14ac:dyDescent="0.35">
      <c r="C770" s="10"/>
    </row>
    <row r="771" spans="3:3" x14ac:dyDescent="0.35">
      <c r="C771" s="10"/>
    </row>
    <row r="772" spans="3:3" x14ac:dyDescent="0.35">
      <c r="C772" s="10"/>
    </row>
    <row r="773" spans="3:3" x14ac:dyDescent="0.35">
      <c r="C773" s="10"/>
    </row>
    <row r="774" spans="3:3" x14ac:dyDescent="0.35">
      <c r="C774" s="10"/>
    </row>
    <row r="775" spans="3:3" x14ac:dyDescent="0.35">
      <c r="C775" s="10"/>
    </row>
    <row r="776" spans="3:3" x14ac:dyDescent="0.35">
      <c r="C776" s="10"/>
    </row>
    <row r="777" spans="3:3" x14ac:dyDescent="0.35">
      <c r="C777" s="10"/>
    </row>
    <row r="778" spans="3:3" x14ac:dyDescent="0.35">
      <c r="C778" s="10"/>
    </row>
    <row r="779" spans="3:3" x14ac:dyDescent="0.35">
      <c r="C779" s="10"/>
    </row>
    <row r="780" spans="3:3" x14ac:dyDescent="0.35">
      <c r="C780" s="10"/>
    </row>
    <row r="781" spans="3:3" x14ac:dyDescent="0.35">
      <c r="C781" s="10"/>
    </row>
    <row r="782" spans="3:3" x14ac:dyDescent="0.35">
      <c r="C782" s="10"/>
    </row>
    <row r="783" spans="3:3" x14ac:dyDescent="0.35">
      <c r="C783" s="10"/>
    </row>
    <row r="784" spans="3:3" x14ac:dyDescent="0.35">
      <c r="C784" s="10"/>
    </row>
    <row r="785" spans="3:3" x14ac:dyDescent="0.35">
      <c r="C785" s="10"/>
    </row>
    <row r="786" spans="3:3" x14ac:dyDescent="0.35">
      <c r="C786" s="10"/>
    </row>
    <row r="787" spans="3:3" x14ac:dyDescent="0.35">
      <c r="C787" s="10"/>
    </row>
    <row r="788" spans="3:3" x14ac:dyDescent="0.35">
      <c r="C788" s="10"/>
    </row>
    <row r="789" spans="3:3" x14ac:dyDescent="0.35">
      <c r="C789" s="10"/>
    </row>
    <row r="790" spans="3:3" x14ac:dyDescent="0.35">
      <c r="C790" s="10"/>
    </row>
    <row r="791" spans="3:3" x14ac:dyDescent="0.35">
      <c r="C791" s="10"/>
    </row>
    <row r="792" spans="3:3" x14ac:dyDescent="0.35">
      <c r="C792" s="10"/>
    </row>
    <row r="793" spans="3:3" x14ac:dyDescent="0.35">
      <c r="C793" s="10"/>
    </row>
    <row r="794" spans="3:3" x14ac:dyDescent="0.35">
      <c r="C794" s="10"/>
    </row>
    <row r="795" spans="3:3" x14ac:dyDescent="0.35">
      <c r="C795" s="10"/>
    </row>
    <row r="796" spans="3:3" x14ac:dyDescent="0.35">
      <c r="C796" s="10"/>
    </row>
    <row r="797" spans="3:3" x14ac:dyDescent="0.35">
      <c r="C797" s="10"/>
    </row>
    <row r="798" spans="3:3" x14ac:dyDescent="0.35">
      <c r="C798" s="10"/>
    </row>
    <row r="799" spans="3:3" x14ac:dyDescent="0.35">
      <c r="C799" s="10"/>
    </row>
    <row r="800" spans="3:3" x14ac:dyDescent="0.35">
      <c r="C800" s="10"/>
    </row>
    <row r="801" spans="3:3" x14ac:dyDescent="0.35">
      <c r="C801" s="10"/>
    </row>
    <row r="802" spans="3:3" x14ac:dyDescent="0.35">
      <c r="C802" s="10"/>
    </row>
    <row r="803" spans="3:3" x14ac:dyDescent="0.35">
      <c r="C803" s="10"/>
    </row>
    <row r="804" spans="3:3" x14ac:dyDescent="0.35">
      <c r="C804" s="10"/>
    </row>
    <row r="805" spans="3:3" x14ac:dyDescent="0.35">
      <c r="C805" s="10"/>
    </row>
    <row r="806" spans="3:3" x14ac:dyDescent="0.35">
      <c r="C806" s="10"/>
    </row>
    <row r="807" spans="3:3" x14ac:dyDescent="0.35">
      <c r="C807" s="10"/>
    </row>
    <row r="808" spans="3:3" x14ac:dyDescent="0.35">
      <c r="C808" s="10"/>
    </row>
    <row r="809" spans="3:3" x14ac:dyDescent="0.35">
      <c r="C809" s="10"/>
    </row>
    <row r="810" spans="3:3" x14ac:dyDescent="0.35">
      <c r="C810" s="10"/>
    </row>
    <row r="811" spans="3:3" x14ac:dyDescent="0.35">
      <c r="C811" s="10"/>
    </row>
    <row r="812" spans="3:3" x14ac:dyDescent="0.35">
      <c r="C812" s="10"/>
    </row>
    <row r="813" spans="3:3" x14ac:dyDescent="0.35">
      <c r="C813" s="10"/>
    </row>
    <row r="814" spans="3:3" x14ac:dyDescent="0.35">
      <c r="C814" s="10"/>
    </row>
    <row r="815" spans="3:3" x14ac:dyDescent="0.35">
      <c r="C815" s="10"/>
    </row>
    <row r="816" spans="3:3" x14ac:dyDescent="0.35">
      <c r="C816" s="10"/>
    </row>
    <row r="817" spans="3:3" x14ac:dyDescent="0.35">
      <c r="C817" s="10"/>
    </row>
    <row r="818" spans="3:3" x14ac:dyDescent="0.35">
      <c r="C818" s="10"/>
    </row>
    <row r="819" spans="3:3" x14ac:dyDescent="0.35">
      <c r="C819" s="10"/>
    </row>
    <row r="820" spans="3:3" x14ac:dyDescent="0.35">
      <c r="C820" s="10"/>
    </row>
    <row r="821" spans="3:3" x14ac:dyDescent="0.35">
      <c r="C821" s="10"/>
    </row>
    <row r="822" spans="3:3" x14ac:dyDescent="0.35">
      <c r="C822" s="10"/>
    </row>
    <row r="823" spans="3:3" x14ac:dyDescent="0.35">
      <c r="C823" s="10"/>
    </row>
    <row r="824" spans="3:3" x14ac:dyDescent="0.35">
      <c r="C824" s="10"/>
    </row>
    <row r="825" spans="3:3" x14ac:dyDescent="0.35">
      <c r="C825" s="10"/>
    </row>
    <row r="826" spans="3:3" x14ac:dyDescent="0.35">
      <c r="C826" s="10"/>
    </row>
    <row r="827" spans="3:3" x14ac:dyDescent="0.35">
      <c r="C827" s="10"/>
    </row>
    <row r="828" spans="3:3" x14ac:dyDescent="0.35">
      <c r="C828" s="10"/>
    </row>
    <row r="829" spans="3:3" x14ac:dyDescent="0.35">
      <c r="C829" s="10"/>
    </row>
    <row r="830" spans="3:3" x14ac:dyDescent="0.35">
      <c r="C830" s="10"/>
    </row>
    <row r="831" spans="3:3" x14ac:dyDescent="0.35">
      <c r="C831" s="10"/>
    </row>
    <row r="832" spans="3:3" x14ac:dyDescent="0.35">
      <c r="C832" s="10"/>
    </row>
    <row r="833" spans="3:3" x14ac:dyDescent="0.35">
      <c r="C833" s="10"/>
    </row>
    <row r="834" spans="3:3" x14ac:dyDescent="0.35">
      <c r="C834" s="10"/>
    </row>
    <row r="835" spans="3:3" x14ac:dyDescent="0.35">
      <c r="C835" s="10"/>
    </row>
    <row r="836" spans="3:3" x14ac:dyDescent="0.35">
      <c r="C836" s="10"/>
    </row>
    <row r="837" spans="3:3" x14ac:dyDescent="0.35">
      <c r="C837" s="10"/>
    </row>
    <row r="838" spans="3:3" x14ac:dyDescent="0.35">
      <c r="C838" s="10"/>
    </row>
    <row r="839" spans="3:3" x14ac:dyDescent="0.35">
      <c r="C839" s="10"/>
    </row>
    <row r="840" spans="3:3" x14ac:dyDescent="0.35">
      <c r="C840" s="10"/>
    </row>
    <row r="841" spans="3:3" x14ac:dyDescent="0.35">
      <c r="C841" s="10"/>
    </row>
    <row r="842" spans="3:3" x14ac:dyDescent="0.35">
      <c r="C842" s="10"/>
    </row>
    <row r="843" spans="3:3" x14ac:dyDescent="0.35">
      <c r="C843" s="10"/>
    </row>
    <row r="844" spans="3:3" x14ac:dyDescent="0.35">
      <c r="C844" s="10"/>
    </row>
    <row r="845" spans="3:3" x14ac:dyDescent="0.35">
      <c r="C845" s="10"/>
    </row>
    <row r="846" spans="3:3" x14ac:dyDescent="0.35">
      <c r="C846" s="10"/>
    </row>
    <row r="847" spans="3:3" x14ac:dyDescent="0.35">
      <c r="C847" s="10"/>
    </row>
    <row r="848" spans="3:3" x14ac:dyDescent="0.35">
      <c r="C848" s="10"/>
    </row>
    <row r="849" spans="3:3" x14ac:dyDescent="0.35">
      <c r="C849" s="10"/>
    </row>
    <row r="850" spans="3:3" x14ac:dyDescent="0.35">
      <c r="C850" s="10"/>
    </row>
    <row r="851" spans="3:3" x14ac:dyDescent="0.35">
      <c r="C851" s="10"/>
    </row>
    <row r="852" spans="3:3" x14ac:dyDescent="0.35">
      <c r="C852" s="10"/>
    </row>
    <row r="853" spans="3:3" x14ac:dyDescent="0.35">
      <c r="C853" s="10"/>
    </row>
    <row r="854" spans="3:3" x14ac:dyDescent="0.35">
      <c r="C854" s="10"/>
    </row>
    <row r="855" spans="3:3" x14ac:dyDescent="0.35">
      <c r="C855" s="10"/>
    </row>
    <row r="856" spans="3:3" x14ac:dyDescent="0.35">
      <c r="C856" s="10"/>
    </row>
    <row r="857" spans="3:3" x14ac:dyDescent="0.35">
      <c r="C857" s="10"/>
    </row>
    <row r="858" spans="3:3" x14ac:dyDescent="0.35">
      <c r="C858" s="10"/>
    </row>
    <row r="859" spans="3:3" x14ac:dyDescent="0.35">
      <c r="C859" s="10"/>
    </row>
    <row r="860" spans="3:3" x14ac:dyDescent="0.35">
      <c r="C860" s="10"/>
    </row>
    <row r="861" spans="3:3" x14ac:dyDescent="0.35">
      <c r="C861" s="10"/>
    </row>
    <row r="862" spans="3:3" x14ac:dyDescent="0.35">
      <c r="C862" s="10"/>
    </row>
    <row r="863" spans="3:3" x14ac:dyDescent="0.35">
      <c r="C863" s="10"/>
    </row>
    <row r="864" spans="3:3" x14ac:dyDescent="0.35">
      <c r="C864" s="10"/>
    </row>
    <row r="865" spans="3:3" x14ac:dyDescent="0.35">
      <c r="C865" s="10"/>
    </row>
    <row r="866" spans="3:3" x14ac:dyDescent="0.35">
      <c r="C866" s="10"/>
    </row>
    <row r="867" spans="3:3" x14ac:dyDescent="0.35">
      <c r="C867" s="10"/>
    </row>
    <row r="868" spans="3:3" x14ac:dyDescent="0.35">
      <c r="C868" s="10"/>
    </row>
    <row r="869" spans="3:3" x14ac:dyDescent="0.35">
      <c r="C869" s="10"/>
    </row>
    <row r="870" spans="3:3" x14ac:dyDescent="0.35">
      <c r="C870" s="10"/>
    </row>
    <row r="871" spans="3:3" x14ac:dyDescent="0.35">
      <c r="C871" s="10"/>
    </row>
    <row r="872" spans="3:3" x14ac:dyDescent="0.35">
      <c r="C872" s="10"/>
    </row>
    <row r="873" spans="3:3" x14ac:dyDescent="0.35">
      <c r="C873" s="10"/>
    </row>
    <row r="874" spans="3:3" x14ac:dyDescent="0.35">
      <c r="C874" s="10"/>
    </row>
    <row r="875" spans="3:3" x14ac:dyDescent="0.35">
      <c r="C875" s="10"/>
    </row>
    <row r="876" spans="3:3" x14ac:dyDescent="0.35">
      <c r="C876" s="10"/>
    </row>
    <row r="877" spans="3:3" x14ac:dyDescent="0.35">
      <c r="C877" s="10"/>
    </row>
    <row r="878" spans="3:3" x14ac:dyDescent="0.35">
      <c r="C878" s="10"/>
    </row>
    <row r="879" spans="3:3" x14ac:dyDescent="0.35">
      <c r="C879" s="10"/>
    </row>
    <row r="880" spans="3:3" x14ac:dyDescent="0.35">
      <c r="C880" s="10"/>
    </row>
    <row r="881" spans="3:3" x14ac:dyDescent="0.35">
      <c r="C881" s="10"/>
    </row>
    <row r="882" spans="3:3" x14ac:dyDescent="0.35">
      <c r="C882" s="10"/>
    </row>
    <row r="883" spans="3:3" x14ac:dyDescent="0.35">
      <c r="C883" s="10"/>
    </row>
    <row r="884" spans="3:3" x14ac:dyDescent="0.35">
      <c r="C884" s="10"/>
    </row>
    <row r="885" spans="3:3" x14ac:dyDescent="0.35">
      <c r="C885" s="10"/>
    </row>
    <row r="886" spans="3:3" x14ac:dyDescent="0.35">
      <c r="C886" s="10"/>
    </row>
    <row r="887" spans="3:3" x14ac:dyDescent="0.35">
      <c r="C887" s="10"/>
    </row>
    <row r="888" spans="3:3" x14ac:dyDescent="0.35">
      <c r="C888" s="10"/>
    </row>
    <row r="889" spans="3:3" x14ac:dyDescent="0.35">
      <c r="C889" s="10"/>
    </row>
    <row r="890" spans="3:3" x14ac:dyDescent="0.35">
      <c r="C890" s="10"/>
    </row>
    <row r="891" spans="3:3" x14ac:dyDescent="0.35">
      <c r="C891" s="10"/>
    </row>
    <row r="892" spans="3:3" x14ac:dyDescent="0.35">
      <c r="C892" s="10"/>
    </row>
    <row r="893" spans="3:3" x14ac:dyDescent="0.35">
      <c r="C893" s="10"/>
    </row>
    <row r="894" spans="3:3" x14ac:dyDescent="0.35">
      <c r="C894" s="10"/>
    </row>
    <row r="895" spans="3:3" x14ac:dyDescent="0.35">
      <c r="C895" s="10"/>
    </row>
    <row r="896" spans="3:3" x14ac:dyDescent="0.35">
      <c r="C896" s="10"/>
    </row>
    <row r="897" spans="3:3" x14ac:dyDescent="0.35">
      <c r="C897" s="10"/>
    </row>
    <row r="898" spans="3:3" x14ac:dyDescent="0.35">
      <c r="C898" s="10"/>
    </row>
    <row r="899" spans="3:3" x14ac:dyDescent="0.35">
      <c r="C899" s="10"/>
    </row>
    <row r="900" spans="3:3" x14ac:dyDescent="0.35">
      <c r="C900" s="10"/>
    </row>
    <row r="901" spans="3:3" x14ac:dyDescent="0.35">
      <c r="C901" s="10"/>
    </row>
    <row r="902" spans="3:3" x14ac:dyDescent="0.35">
      <c r="C902" s="10"/>
    </row>
    <row r="903" spans="3:3" x14ac:dyDescent="0.35">
      <c r="C903" s="10"/>
    </row>
    <row r="904" spans="3:3" x14ac:dyDescent="0.35">
      <c r="C904" s="10"/>
    </row>
    <row r="905" spans="3:3" x14ac:dyDescent="0.35">
      <c r="C905" s="10"/>
    </row>
    <row r="906" spans="3:3" x14ac:dyDescent="0.35">
      <c r="C906" s="10"/>
    </row>
    <row r="907" spans="3:3" x14ac:dyDescent="0.35">
      <c r="C907" s="10"/>
    </row>
    <row r="908" spans="3:3" x14ac:dyDescent="0.35">
      <c r="C908" s="10"/>
    </row>
    <row r="909" spans="3:3" x14ac:dyDescent="0.35">
      <c r="C909" s="10"/>
    </row>
    <row r="910" spans="3:3" x14ac:dyDescent="0.35">
      <c r="C910" s="10"/>
    </row>
    <row r="911" spans="3:3" x14ac:dyDescent="0.35">
      <c r="C911" s="10"/>
    </row>
    <row r="912" spans="3:3" x14ac:dyDescent="0.35">
      <c r="C912" s="10"/>
    </row>
    <row r="913" spans="3:3" x14ac:dyDescent="0.35">
      <c r="C913" s="10"/>
    </row>
    <row r="914" spans="3:3" x14ac:dyDescent="0.35">
      <c r="C914" s="10"/>
    </row>
    <row r="915" spans="3:3" x14ac:dyDescent="0.35">
      <c r="C915" s="10"/>
    </row>
    <row r="916" spans="3:3" x14ac:dyDescent="0.35">
      <c r="C916" s="10"/>
    </row>
    <row r="917" spans="3:3" x14ac:dyDescent="0.35">
      <c r="C917" s="10"/>
    </row>
    <row r="918" spans="3:3" x14ac:dyDescent="0.35">
      <c r="C918" s="10"/>
    </row>
    <row r="919" spans="3:3" x14ac:dyDescent="0.35">
      <c r="C919" s="10"/>
    </row>
    <row r="920" spans="3:3" x14ac:dyDescent="0.35">
      <c r="C920" s="10"/>
    </row>
    <row r="921" spans="3:3" x14ac:dyDescent="0.35">
      <c r="C921" s="10"/>
    </row>
    <row r="922" spans="3:3" x14ac:dyDescent="0.35">
      <c r="C922" s="10"/>
    </row>
    <row r="923" spans="3:3" x14ac:dyDescent="0.35">
      <c r="C923" s="10"/>
    </row>
    <row r="924" spans="3:3" x14ac:dyDescent="0.35">
      <c r="C924" s="10"/>
    </row>
    <row r="925" spans="3:3" x14ac:dyDescent="0.35">
      <c r="C925" s="10"/>
    </row>
    <row r="926" spans="3:3" x14ac:dyDescent="0.35">
      <c r="C926" s="10"/>
    </row>
    <row r="927" spans="3:3" x14ac:dyDescent="0.35">
      <c r="C927" s="10"/>
    </row>
    <row r="928" spans="3:3" x14ac:dyDescent="0.35">
      <c r="C928" s="10"/>
    </row>
    <row r="929" spans="3:3" x14ac:dyDescent="0.35">
      <c r="C929" s="10"/>
    </row>
    <row r="930" spans="3:3" x14ac:dyDescent="0.35">
      <c r="C930" s="10"/>
    </row>
    <row r="931" spans="3:3" x14ac:dyDescent="0.35">
      <c r="C931" s="10"/>
    </row>
    <row r="932" spans="3:3" x14ac:dyDescent="0.35">
      <c r="C932" s="10"/>
    </row>
    <row r="933" spans="3:3" x14ac:dyDescent="0.35">
      <c r="C933" s="10"/>
    </row>
    <row r="934" spans="3:3" x14ac:dyDescent="0.35">
      <c r="C934" s="10"/>
    </row>
    <row r="935" spans="3:3" x14ac:dyDescent="0.35">
      <c r="C935" s="10"/>
    </row>
    <row r="936" spans="3:3" x14ac:dyDescent="0.35">
      <c r="C936" s="10"/>
    </row>
    <row r="937" spans="3:3" x14ac:dyDescent="0.35">
      <c r="C937" s="10"/>
    </row>
    <row r="938" spans="3:3" x14ac:dyDescent="0.35">
      <c r="C938" s="10"/>
    </row>
    <row r="939" spans="3:3" x14ac:dyDescent="0.35">
      <c r="C939" s="10"/>
    </row>
    <row r="940" spans="3:3" x14ac:dyDescent="0.35">
      <c r="C940" s="10"/>
    </row>
    <row r="941" spans="3:3" x14ac:dyDescent="0.35">
      <c r="C941" s="10"/>
    </row>
    <row r="942" spans="3:3" x14ac:dyDescent="0.35">
      <c r="C942" s="10"/>
    </row>
    <row r="943" spans="3:3" x14ac:dyDescent="0.35">
      <c r="C943" s="10"/>
    </row>
    <row r="944" spans="3:3" x14ac:dyDescent="0.35">
      <c r="C944" s="10"/>
    </row>
    <row r="945" spans="3:3" x14ac:dyDescent="0.35">
      <c r="C945" s="10"/>
    </row>
    <row r="946" spans="3:3" x14ac:dyDescent="0.35">
      <c r="C946" s="10"/>
    </row>
    <row r="947" spans="3:3" x14ac:dyDescent="0.35">
      <c r="C947" s="10"/>
    </row>
    <row r="948" spans="3:3" x14ac:dyDescent="0.35">
      <c r="C948" s="10"/>
    </row>
    <row r="949" spans="3:3" x14ac:dyDescent="0.35">
      <c r="C949" s="10"/>
    </row>
    <row r="950" spans="3:3" x14ac:dyDescent="0.35">
      <c r="C950" s="10"/>
    </row>
    <row r="951" spans="3:3" x14ac:dyDescent="0.35">
      <c r="C951" s="10"/>
    </row>
    <row r="952" spans="3:3" x14ac:dyDescent="0.35">
      <c r="C952" s="10"/>
    </row>
    <row r="953" spans="3:3" x14ac:dyDescent="0.35">
      <c r="C953" s="10"/>
    </row>
    <row r="954" spans="3:3" x14ac:dyDescent="0.35">
      <c r="C954" s="10"/>
    </row>
    <row r="955" spans="3:3" x14ac:dyDescent="0.35">
      <c r="C955" s="10"/>
    </row>
    <row r="956" spans="3:3" x14ac:dyDescent="0.35">
      <c r="C956" s="10"/>
    </row>
    <row r="957" spans="3:3" x14ac:dyDescent="0.35">
      <c r="C957" s="10"/>
    </row>
    <row r="958" spans="3:3" x14ac:dyDescent="0.35">
      <c r="C958" s="10"/>
    </row>
    <row r="959" spans="3:3" x14ac:dyDescent="0.35">
      <c r="C959" s="10"/>
    </row>
    <row r="960" spans="3:3" x14ac:dyDescent="0.35">
      <c r="C960" s="10"/>
    </row>
    <row r="961" spans="3:3" x14ac:dyDescent="0.35">
      <c r="C961" s="10"/>
    </row>
    <row r="962" spans="3:3" x14ac:dyDescent="0.35">
      <c r="C962" s="10"/>
    </row>
    <row r="963" spans="3:3" x14ac:dyDescent="0.35">
      <c r="C963" s="10"/>
    </row>
    <row r="964" spans="3:3" x14ac:dyDescent="0.35">
      <c r="C964" s="10"/>
    </row>
    <row r="965" spans="3:3" x14ac:dyDescent="0.35">
      <c r="C965" s="10"/>
    </row>
    <row r="966" spans="3:3" x14ac:dyDescent="0.35">
      <c r="C966" s="10"/>
    </row>
    <row r="967" spans="3:3" x14ac:dyDescent="0.35">
      <c r="C967" s="10"/>
    </row>
    <row r="968" spans="3:3" x14ac:dyDescent="0.35">
      <c r="C968" s="10"/>
    </row>
    <row r="969" spans="3:3" x14ac:dyDescent="0.35">
      <c r="C969" s="10"/>
    </row>
    <row r="970" spans="3:3" x14ac:dyDescent="0.35">
      <c r="C970" s="10"/>
    </row>
    <row r="971" spans="3:3" x14ac:dyDescent="0.35">
      <c r="C971" s="10"/>
    </row>
    <row r="972" spans="3:3" x14ac:dyDescent="0.35">
      <c r="C972" s="10"/>
    </row>
    <row r="973" spans="3:3" x14ac:dyDescent="0.35">
      <c r="C973" s="10"/>
    </row>
    <row r="974" spans="3:3" x14ac:dyDescent="0.35">
      <c r="C974" s="10"/>
    </row>
    <row r="975" spans="3:3" x14ac:dyDescent="0.35">
      <c r="C975" s="10"/>
    </row>
    <row r="976" spans="3:3" x14ac:dyDescent="0.35">
      <c r="C976" s="10"/>
    </row>
    <row r="977" spans="3:3" x14ac:dyDescent="0.35">
      <c r="C977" s="10"/>
    </row>
    <row r="978" spans="3:3" x14ac:dyDescent="0.35">
      <c r="C978" s="10"/>
    </row>
    <row r="979" spans="3:3" x14ac:dyDescent="0.35">
      <c r="C979" s="10"/>
    </row>
    <row r="980" spans="3:3" x14ac:dyDescent="0.35">
      <c r="C980" s="10"/>
    </row>
    <row r="981" spans="3:3" x14ac:dyDescent="0.35">
      <c r="C981" s="10"/>
    </row>
    <row r="982" spans="3:3" x14ac:dyDescent="0.35">
      <c r="C982" s="10"/>
    </row>
    <row r="983" spans="3:3" x14ac:dyDescent="0.35">
      <c r="C983" s="10"/>
    </row>
    <row r="984" spans="3:3" x14ac:dyDescent="0.35">
      <c r="C984" s="10"/>
    </row>
    <row r="985" spans="3:3" x14ac:dyDescent="0.35">
      <c r="C985" s="10"/>
    </row>
    <row r="986" spans="3:3" x14ac:dyDescent="0.35">
      <c r="C986" s="10"/>
    </row>
    <row r="987" spans="3:3" x14ac:dyDescent="0.35">
      <c r="C987" s="10"/>
    </row>
    <row r="988" spans="3:3" x14ac:dyDescent="0.35">
      <c r="C988" s="10"/>
    </row>
    <row r="989" spans="3:3" x14ac:dyDescent="0.35">
      <c r="C989" s="10"/>
    </row>
    <row r="990" spans="3:3" x14ac:dyDescent="0.35">
      <c r="C990" s="10"/>
    </row>
    <row r="991" spans="3:3" x14ac:dyDescent="0.35">
      <c r="C991" s="10"/>
    </row>
    <row r="992" spans="3:3" x14ac:dyDescent="0.35">
      <c r="C992" s="10"/>
    </row>
    <row r="993" spans="3:3" x14ac:dyDescent="0.35">
      <c r="C993" s="10"/>
    </row>
    <row r="994" spans="3:3" x14ac:dyDescent="0.35">
      <c r="C994" s="10"/>
    </row>
    <row r="995" spans="3:3" x14ac:dyDescent="0.35">
      <c r="C995" s="10"/>
    </row>
    <row r="996" spans="3:3" x14ac:dyDescent="0.35">
      <c r="C996" s="10"/>
    </row>
    <row r="997" spans="3:3" x14ac:dyDescent="0.35">
      <c r="C997" s="10"/>
    </row>
    <row r="998" spans="3:3" x14ac:dyDescent="0.35">
      <c r="C998" s="10"/>
    </row>
    <row r="999" spans="3:3" x14ac:dyDescent="0.35">
      <c r="C999" s="10"/>
    </row>
    <row r="1000" spans="3:3" x14ac:dyDescent="0.35">
      <c r="C1000" s="10"/>
    </row>
    <row r="1001" spans="3:3" x14ac:dyDescent="0.35">
      <c r="C1001" s="10"/>
    </row>
    <row r="1002" spans="3:3" x14ac:dyDescent="0.35">
      <c r="C1002" s="10"/>
    </row>
    <row r="1003" spans="3:3" x14ac:dyDescent="0.35">
      <c r="C1003" s="10"/>
    </row>
    <row r="1004" spans="3:3" x14ac:dyDescent="0.35">
      <c r="C1004" s="10"/>
    </row>
    <row r="1005" spans="3:3" x14ac:dyDescent="0.35">
      <c r="C1005" s="10"/>
    </row>
    <row r="1006" spans="3:3" x14ac:dyDescent="0.35">
      <c r="C1006" s="10"/>
    </row>
    <row r="1007" spans="3:3" x14ac:dyDescent="0.35">
      <c r="C1007" s="10"/>
    </row>
    <row r="1008" spans="3:3" x14ac:dyDescent="0.35">
      <c r="C1008" s="10"/>
    </row>
    <row r="1009" spans="3:3" x14ac:dyDescent="0.35">
      <c r="C1009" s="10"/>
    </row>
    <row r="1010" spans="3:3" x14ac:dyDescent="0.35">
      <c r="C1010" s="10"/>
    </row>
    <row r="1011" spans="3:3" x14ac:dyDescent="0.35">
      <c r="C1011" s="10"/>
    </row>
    <row r="1012" spans="3:3" x14ac:dyDescent="0.35">
      <c r="C1012" s="10"/>
    </row>
    <row r="1013" spans="3:3" x14ac:dyDescent="0.35">
      <c r="C1013" s="10"/>
    </row>
    <row r="1014" spans="3:3" x14ac:dyDescent="0.35">
      <c r="C1014" s="10"/>
    </row>
    <row r="1015" spans="3:3" x14ac:dyDescent="0.35">
      <c r="C1015" s="10"/>
    </row>
    <row r="1016" spans="3:3" x14ac:dyDescent="0.35">
      <c r="C1016" s="10"/>
    </row>
    <row r="1017" spans="3:3" x14ac:dyDescent="0.35">
      <c r="C1017" s="10"/>
    </row>
    <row r="1018" spans="3:3" x14ac:dyDescent="0.35">
      <c r="C1018" s="10"/>
    </row>
    <row r="1019" spans="3:3" x14ac:dyDescent="0.35">
      <c r="C1019" s="10"/>
    </row>
    <row r="1020" spans="3:3" x14ac:dyDescent="0.35">
      <c r="C1020" s="10"/>
    </row>
    <row r="1021" spans="3:3" x14ac:dyDescent="0.35">
      <c r="C1021" s="10"/>
    </row>
    <row r="1022" spans="3:3" x14ac:dyDescent="0.35">
      <c r="C1022" s="10"/>
    </row>
    <row r="1023" spans="3:3" x14ac:dyDescent="0.35">
      <c r="C1023" s="10"/>
    </row>
    <row r="1024" spans="3:3" x14ac:dyDescent="0.35">
      <c r="C1024" s="10"/>
    </row>
    <row r="1025" spans="3:3" x14ac:dyDescent="0.35">
      <c r="C1025" s="10"/>
    </row>
    <row r="1026" spans="3:3" x14ac:dyDescent="0.35">
      <c r="C1026" s="10"/>
    </row>
    <row r="1027" spans="3:3" x14ac:dyDescent="0.35">
      <c r="C1027" s="10"/>
    </row>
    <row r="1028" spans="3:3" x14ac:dyDescent="0.35">
      <c r="C1028" s="10"/>
    </row>
    <row r="1029" spans="3:3" x14ac:dyDescent="0.35">
      <c r="C1029" s="10"/>
    </row>
    <row r="1030" spans="3:3" x14ac:dyDescent="0.35">
      <c r="C1030" s="10"/>
    </row>
    <row r="1031" spans="3:3" x14ac:dyDescent="0.35">
      <c r="C1031" s="10"/>
    </row>
    <row r="1032" spans="3:3" x14ac:dyDescent="0.35">
      <c r="C1032" s="10"/>
    </row>
    <row r="1033" spans="3:3" x14ac:dyDescent="0.35">
      <c r="C1033" s="10"/>
    </row>
    <row r="1034" spans="3:3" x14ac:dyDescent="0.35">
      <c r="C1034" s="10"/>
    </row>
    <row r="1035" spans="3:3" x14ac:dyDescent="0.35">
      <c r="C1035" s="10"/>
    </row>
    <row r="1036" spans="3:3" x14ac:dyDescent="0.35">
      <c r="C1036" s="10"/>
    </row>
    <row r="1037" spans="3:3" x14ac:dyDescent="0.35">
      <c r="C1037" s="10"/>
    </row>
    <row r="1038" spans="3:3" x14ac:dyDescent="0.35">
      <c r="C1038" s="10"/>
    </row>
    <row r="1039" spans="3:3" x14ac:dyDescent="0.35">
      <c r="C1039" s="10"/>
    </row>
    <row r="1040" spans="3:3" x14ac:dyDescent="0.35">
      <c r="C1040" s="10"/>
    </row>
    <row r="1041" spans="3:3" x14ac:dyDescent="0.35">
      <c r="C1041" s="10"/>
    </row>
    <row r="1042" spans="3:3" x14ac:dyDescent="0.35">
      <c r="C1042" s="10"/>
    </row>
    <row r="1043" spans="3:3" x14ac:dyDescent="0.35">
      <c r="C1043" s="10"/>
    </row>
    <row r="1044" spans="3:3" x14ac:dyDescent="0.35">
      <c r="C1044" s="10"/>
    </row>
    <row r="1045" spans="3:3" x14ac:dyDescent="0.35">
      <c r="C1045" s="10"/>
    </row>
    <row r="1046" spans="3:3" x14ac:dyDescent="0.35">
      <c r="C1046" s="10"/>
    </row>
    <row r="1047" spans="3:3" x14ac:dyDescent="0.35">
      <c r="C1047" s="10"/>
    </row>
    <row r="1048" spans="3:3" x14ac:dyDescent="0.35">
      <c r="C1048" s="10"/>
    </row>
    <row r="1049" spans="3:3" x14ac:dyDescent="0.35">
      <c r="C1049" s="10"/>
    </row>
    <row r="1050" spans="3:3" x14ac:dyDescent="0.35">
      <c r="C1050" s="10"/>
    </row>
    <row r="1051" spans="3:3" x14ac:dyDescent="0.35">
      <c r="C1051" s="10"/>
    </row>
    <row r="1052" spans="3:3" x14ac:dyDescent="0.35">
      <c r="C1052" s="10"/>
    </row>
    <row r="1053" spans="3:3" x14ac:dyDescent="0.35">
      <c r="C1053" s="10"/>
    </row>
    <row r="1054" spans="3:3" x14ac:dyDescent="0.35">
      <c r="C1054" s="10"/>
    </row>
    <row r="1055" spans="3:3" x14ac:dyDescent="0.35">
      <c r="C1055" s="10"/>
    </row>
    <row r="1056" spans="3:3" x14ac:dyDescent="0.35">
      <c r="C1056" s="10"/>
    </row>
    <row r="1057" spans="3:3" x14ac:dyDescent="0.35">
      <c r="C1057" s="10"/>
    </row>
    <row r="1058" spans="3:3" x14ac:dyDescent="0.35">
      <c r="C1058" s="10"/>
    </row>
    <row r="1059" spans="3:3" x14ac:dyDescent="0.35">
      <c r="C1059" s="10"/>
    </row>
    <row r="1060" spans="3:3" x14ac:dyDescent="0.35">
      <c r="C1060" s="10"/>
    </row>
    <row r="1061" spans="3:3" x14ac:dyDescent="0.35">
      <c r="C1061" s="10"/>
    </row>
    <row r="1062" spans="3:3" x14ac:dyDescent="0.35">
      <c r="C1062" s="10"/>
    </row>
    <row r="1063" spans="3:3" x14ac:dyDescent="0.35">
      <c r="C1063" s="10"/>
    </row>
    <row r="1064" spans="3:3" x14ac:dyDescent="0.35">
      <c r="C1064" s="10"/>
    </row>
    <row r="1065" spans="3:3" x14ac:dyDescent="0.35">
      <c r="C1065" s="10"/>
    </row>
    <row r="1066" spans="3:3" x14ac:dyDescent="0.35">
      <c r="C1066" s="10"/>
    </row>
    <row r="1067" spans="3:3" x14ac:dyDescent="0.35">
      <c r="C1067" s="10"/>
    </row>
    <row r="1068" spans="3:3" x14ac:dyDescent="0.35">
      <c r="C1068" s="10"/>
    </row>
    <row r="1069" spans="3:3" x14ac:dyDescent="0.35">
      <c r="C1069" s="10"/>
    </row>
    <row r="1070" spans="3:3" x14ac:dyDescent="0.35">
      <c r="C1070" s="10"/>
    </row>
    <row r="1071" spans="3:3" x14ac:dyDescent="0.35">
      <c r="C1071" s="10"/>
    </row>
    <row r="1072" spans="3:3" x14ac:dyDescent="0.35">
      <c r="C1072" s="10"/>
    </row>
    <row r="1073" spans="3:3" x14ac:dyDescent="0.35">
      <c r="C1073" s="10"/>
    </row>
    <row r="1074" spans="3:3" x14ac:dyDescent="0.35">
      <c r="C1074" s="10"/>
    </row>
    <row r="1075" spans="3:3" x14ac:dyDescent="0.35">
      <c r="C1075" s="10"/>
    </row>
    <row r="1076" spans="3:3" x14ac:dyDescent="0.35">
      <c r="C1076" s="10"/>
    </row>
    <row r="1077" spans="3:3" x14ac:dyDescent="0.35">
      <c r="C1077" s="10"/>
    </row>
    <row r="1078" spans="3:3" x14ac:dyDescent="0.35">
      <c r="C1078" s="10"/>
    </row>
    <row r="1079" spans="3:3" x14ac:dyDescent="0.35">
      <c r="C1079" s="10"/>
    </row>
    <row r="1080" spans="3:3" x14ac:dyDescent="0.35">
      <c r="C1080" s="10"/>
    </row>
    <row r="1081" spans="3:3" x14ac:dyDescent="0.35">
      <c r="C1081" s="10"/>
    </row>
    <row r="1082" spans="3:3" x14ac:dyDescent="0.35">
      <c r="C1082" s="10"/>
    </row>
    <row r="1083" spans="3:3" x14ac:dyDescent="0.35">
      <c r="C1083" s="10"/>
    </row>
    <row r="1084" spans="3:3" x14ac:dyDescent="0.35">
      <c r="C1084" s="10"/>
    </row>
    <row r="1085" spans="3:3" x14ac:dyDescent="0.35">
      <c r="C1085" s="10"/>
    </row>
    <row r="1086" spans="3:3" x14ac:dyDescent="0.35">
      <c r="C1086" s="10"/>
    </row>
    <row r="1087" spans="3:3" x14ac:dyDescent="0.35">
      <c r="C1087" s="10"/>
    </row>
    <row r="1088" spans="3:3" x14ac:dyDescent="0.35">
      <c r="C1088" s="10"/>
    </row>
    <row r="1089" spans="3:3" x14ac:dyDescent="0.35">
      <c r="C1089" s="10"/>
    </row>
    <row r="1090" spans="3:3" x14ac:dyDescent="0.35">
      <c r="C1090" s="10"/>
    </row>
    <row r="1091" spans="3:3" x14ac:dyDescent="0.35">
      <c r="C1091" s="10"/>
    </row>
    <row r="1092" spans="3:3" x14ac:dyDescent="0.35">
      <c r="C1092" s="10"/>
    </row>
    <row r="1093" spans="3:3" x14ac:dyDescent="0.35">
      <c r="C1093" s="10"/>
    </row>
    <row r="1094" spans="3:3" x14ac:dyDescent="0.35">
      <c r="C1094" s="10"/>
    </row>
    <row r="1095" spans="3:3" x14ac:dyDescent="0.35">
      <c r="C1095" s="10"/>
    </row>
    <row r="1096" spans="3:3" x14ac:dyDescent="0.35">
      <c r="C1096" s="10"/>
    </row>
    <row r="1097" spans="3:3" x14ac:dyDescent="0.35">
      <c r="C1097" s="10"/>
    </row>
    <row r="1098" spans="3:3" x14ac:dyDescent="0.35">
      <c r="C1098" s="10"/>
    </row>
    <row r="1099" spans="3:3" x14ac:dyDescent="0.35">
      <c r="C1099" s="10"/>
    </row>
    <row r="1100" spans="3:3" x14ac:dyDescent="0.35">
      <c r="C1100" s="10"/>
    </row>
    <row r="1101" spans="3:3" x14ac:dyDescent="0.35">
      <c r="C1101" s="10"/>
    </row>
    <row r="1102" spans="3:3" x14ac:dyDescent="0.35">
      <c r="C1102" s="10"/>
    </row>
    <row r="1103" spans="3:3" x14ac:dyDescent="0.35">
      <c r="C1103" s="10"/>
    </row>
    <row r="1104" spans="3:3" x14ac:dyDescent="0.35">
      <c r="C1104" s="10"/>
    </row>
    <row r="1105" spans="3:3" x14ac:dyDescent="0.35">
      <c r="C1105" s="10"/>
    </row>
    <row r="1106" spans="3:3" x14ac:dyDescent="0.35">
      <c r="C1106" s="10"/>
    </row>
    <row r="1107" spans="3:3" x14ac:dyDescent="0.35">
      <c r="C1107" s="10"/>
    </row>
    <row r="1108" spans="3:3" x14ac:dyDescent="0.35">
      <c r="C1108" s="10"/>
    </row>
    <row r="1109" spans="3:3" x14ac:dyDescent="0.35">
      <c r="C1109" s="10"/>
    </row>
    <row r="1110" spans="3:3" x14ac:dyDescent="0.35">
      <c r="C1110" s="10"/>
    </row>
    <row r="1111" spans="3:3" x14ac:dyDescent="0.35">
      <c r="C1111" s="10"/>
    </row>
    <row r="1112" spans="3:3" x14ac:dyDescent="0.35">
      <c r="C1112" s="10"/>
    </row>
    <row r="1113" spans="3:3" x14ac:dyDescent="0.35">
      <c r="C1113" s="10"/>
    </row>
    <row r="1114" spans="3:3" x14ac:dyDescent="0.35">
      <c r="C1114" s="10"/>
    </row>
    <row r="1115" spans="3:3" x14ac:dyDescent="0.35">
      <c r="C1115" s="10"/>
    </row>
    <row r="1116" spans="3:3" x14ac:dyDescent="0.35">
      <c r="C1116" s="10"/>
    </row>
    <row r="1117" spans="3:3" x14ac:dyDescent="0.35">
      <c r="C1117" s="10"/>
    </row>
    <row r="1118" spans="3:3" x14ac:dyDescent="0.35">
      <c r="C1118" s="10"/>
    </row>
    <row r="1119" spans="3:3" x14ac:dyDescent="0.35">
      <c r="C1119" s="10"/>
    </row>
    <row r="1120" spans="3:3" x14ac:dyDescent="0.35">
      <c r="C1120" s="10"/>
    </row>
    <row r="1121" spans="3:3" x14ac:dyDescent="0.35">
      <c r="C1121" s="10"/>
    </row>
    <row r="1122" spans="3:3" x14ac:dyDescent="0.35">
      <c r="C1122" s="10"/>
    </row>
    <row r="1123" spans="3:3" x14ac:dyDescent="0.35">
      <c r="C1123" s="10"/>
    </row>
    <row r="1124" spans="3:3" x14ac:dyDescent="0.35">
      <c r="C1124" s="10"/>
    </row>
    <row r="1125" spans="3:3" x14ac:dyDescent="0.35">
      <c r="C1125" s="10"/>
    </row>
    <row r="1126" spans="3:3" x14ac:dyDescent="0.35">
      <c r="C1126" s="10"/>
    </row>
    <row r="1127" spans="3:3" x14ac:dyDescent="0.35">
      <c r="C1127" s="10"/>
    </row>
    <row r="1128" spans="3:3" x14ac:dyDescent="0.35">
      <c r="C1128" s="10"/>
    </row>
    <row r="1129" spans="3:3" x14ac:dyDescent="0.35">
      <c r="C1129" s="10"/>
    </row>
    <row r="1130" spans="3:3" x14ac:dyDescent="0.35">
      <c r="C1130" s="10"/>
    </row>
    <row r="1131" spans="3:3" x14ac:dyDescent="0.35">
      <c r="C1131" s="10"/>
    </row>
    <row r="1132" spans="3:3" x14ac:dyDescent="0.35">
      <c r="C1132" s="10"/>
    </row>
    <row r="1133" spans="3:3" x14ac:dyDescent="0.35">
      <c r="C1133" s="10"/>
    </row>
    <row r="1134" spans="3:3" x14ac:dyDescent="0.35">
      <c r="C1134" s="10"/>
    </row>
    <row r="1135" spans="3:3" x14ac:dyDescent="0.35">
      <c r="C1135" s="10"/>
    </row>
    <row r="1136" spans="3:3" x14ac:dyDescent="0.35">
      <c r="C1136" s="10"/>
    </row>
    <row r="1137" spans="3:3" x14ac:dyDescent="0.35">
      <c r="C1137" s="10"/>
    </row>
    <row r="1138" spans="3:3" x14ac:dyDescent="0.35">
      <c r="C1138" s="10"/>
    </row>
    <row r="1139" spans="3:3" x14ac:dyDescent="0.35">
      <c r="C1139" s="10"/>
    </row>
    <row r="1140" spans="3:3" x14ac:dyDescent="0.35">
      <c r="C1140" s="10"/>
    </row>
    <row r="1141" spans="3:3" x14ac:dyDescent="0.35">
      <c r="C1141" s="10"/>
    </row>
    <row r="1142" spans="3:3" x14ac:dyDescent="0.35">
      <c r="C1142" s="10"/>
    </row>
    <row r="1143" spans="3:3" x14ac:dyDescent="0.35">
      <c r="C1143" s="10"/>
    </row>
    <row r="1144" spans="3:3" x14ac:dyDescent="0.35">
      <c r="C1144" s="10"/>
    </row>
    <row r="1145" spans="3:3" x14ac:dyDescent="0.35">
      <c r="C1145" s="10"/>
    </row>
    <row r="1146" spans="3:3" x14ac:dyDescent="0.35">
      <c r="C1146" s="10"/>
    </row>
    <row r="1147" spans="3:3" x14ac:dyDescent="0.35">
      <c r="C1147" s="10"/>
    </row>
    <row r="1148" spans="3:3" x14ac:dyDescent="0.35">
      <c r="C1148" s="10"/>
    </row>
    <row r="1149" spans="3:3" x14ac:dyDescent="0.35">
      <c r="C1149" s="10"/>
    </row>
    <row r="1150" spans="3:3" x14ac:dyDescent="0.35">
      <c r="C1150" s="10"/>
    </row>
    <row r="1151" spans="3:3" x14ac:dyDescent="0.35">
      <c r="C1151" s="10"/>
    </row>
    <row r="1152" spans="3:3" x14ac:dyDescent="0.35">
      <c r="C1152" s="10"/>
    </row>
    <row r="1153" spans="3:3" x14ac:dyDescent="0.35">
      <c r="C1153" s="10"/>
    </row>
    <row r="1154" spans="3:3" x14ac:dyDescent="0.35">
      <c r="C1154" s="10"/>
    </row>
    <row r="1155" spans="3:3" x14ac:dyDescent="0.35">
      <c r="C1155" s="10"/>
    </row>
    <row r="1156" spans="3:3" x14ac:dyDescent="0.35">
      <c r="C1156" s="10"/>
    </row>
    <row r="1157" spans="3:3" x14ac:dyDescent="0.35">
      <c r="C1157" s="10"/>
    </row>
    <row r="1158" spans="3:3" x14ac:dyDescent="0.35">
      <c r="C1158" s="10"/>
    </row>
    <row r="1159" spans="3:3" x14ac:dyDescent="0.35">
      <c r="C1159" s="10"/>
    </row>
    <row r="1160" spans="3:3" x14ac:dyDescent="0.35">
      <c r="C1160" s="10"/>
    </row>
    <row r="1161" spans="3:3" x14ac:dyDescent="0.35">
      <c r="C1161" s="10"/>
    </row>
  </sheetData>
  <pageMargins left="0.7" right="0.7" top="0.75" bottom="0.75" header="0.3" footer="0.3"/>
  <pageSetup orientation="portrait"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A8F8-7303-4A8A-9048-733C7FDE18A9}">
  <dimension ref="A1:F19"/>
  <sheetViews>
    <sheetView topLeftCell="A13" zoomScale="110" zoomScaleNormal="110" workbookViewId="0">
      <selection activeCell="C9" sqref="C9"/>
    </sheetView>
  </sheetViews>
  <sheetFormatPr baseColWidth="10" defaultColWidth="11.453125" defaultRowHeight="14.5" x14ac:dyDescent="0.35"/>
  <cols>
    <col min="1" max="1" width="4" style="1" bestFit="1" customWidth="1"/>
    <col min="2" max="2" width="5.453125" style="33" bestFit="1" customWidth="1"/>
    <col min="3" max="3" width="88.90625" style="1" customWidth="1"/>
    <col min="4" max="4" width="7.90625" style="1" bestFit="1" customWidth="1"/>
    <col min="5" max="5" width="10.08984375" style="1" bestFit="1" customWidth="1"/>
    <col min="6" max="6" width="57.90625" style="1" customWidth="1"/>
    <col min="7" max="16384" width="11.453125" style="1"/>
  </cols>
  <sheetData>
    <row r="1" spans="1:6" x14ac:dyDescent="0.35">
      <c r="A1" s="8" t="s">
        <v>0</v>
      </c>
      <c r="B1" s="31" t="s">
        <v>179</v>
      </c>
      <c r="C1" s="9" t="s">
        <v>1</v>
      </c>
      <c r="D1" s="8" t="s">
        <v>2</v>
      </c>
      <c r="E1" s="8" t="s">
        <v>3</v>
      </c>
      <c r="F1" s="8" t="s">
        <v>4</v>
      </c>
    </row>
    <row r="2" spans="1:6" ht="43.5" x14ac:dyDescent="0.35">
      <c r="A2" s="19">
        <v>1</v>
      </c>
      <c r="B2" s="37">
        <f>100%/17</f>
        <v>5.8823529411764705E-2</v>
      </c>
      <c r="C2" s="19" t="s">
        <v>138</v>
      </c>
      <c r="D2" s="26"/>
      <c r="E2" s="19"/>
      <c r="F2" s="27"/>
    </row>
    <row r="3" spans="1:6" x14ac:dyDescent="0.35">
      <c r="A3" s="19">
        <v>2</v>
      </c>
      <c r="B3" s="37">
        <f t="shared" ref="B3:B18" si="0">100%/17</f>
        <v>5.8823529411764705E-2</v>
      </c>
      <c r="C3" s="19" t="s">
        <v>42</v>
      </c>
      <c r="D3" s="26"/>
      <c r="E3" s="19"/>
      <c r="F3" s="27"/>
    </row>
    <row r="4" spans="1:6" ht="43.5" x14ac:dyDescent="0.35">
      <c r="A4" s="19">
        <v>3</v>
      </c>
      <c r="B4" s="37">
        <f t="shared" si="0"/>
        <v>5.8823529411764705E-2</v>
      </c>
      <c r="C4" s="19" t="s">
        <v>43</v>
      </c>
      <c r="D4" s="26"/>
      <c r="E4" s="19"/>
      <c r="F4" s="27"/>
    </row>
    <row r="5" spans="1:6" ht="58" x14ac:dyDescent="0.35">
      <c r="A5" s="19">
        <v>4</v>
      </c>
      <c r="B5" s="37">
        <f t="shared" si="0"/>
        <v>5.8823529411764705E-2</v>
      </c>
      <c r="C5" s="19" t="s">
        <v>178</v>
      </c>
      <c r="D5" s="26"/>
      <c r="E5" s="19"/>
      <c r="F5" s="27"/>
    </row>
    <row r="6" spans="1:6" x14ac:dyDescent="0.35">
      <c r="A6" s="19">
        <v>5</v>
      </c>
      <c r="B6" s="37">
        <f t="shared" si="0"/>
        <v>5.8823529411764705E-2</v>
      </c>
      <c r="C6" s="19" t="s">
        <v>44</v>
      </c>
      <c r="D6" s="26"/>
      <c r="E6" s="19"/>
      <c r="F6" s="27"/>
    </row>
    <row r="7" spans="1:6" ht="159.5" x14ac:dyDescent="0.35">
      <c r="A7" s="19">
        <v>6</v>
      </c>
      <c r="B7" s="37">
        <f t="shared" si="0"/>
        <v>5.8823529411764705E-2</v>
      </c>
      <c r="C7" s="19" t="s">
        <v>45</v>
      </c>
      <c r="D7" s="26"/>
      <c r="E7" s="19"/>
      <c r="F7" s="27"/>
    </row>
    <row r="8" spans="1:6" ht="29" x14ac:dyDescent="0.35">
      <c r="A8" s="19">
        <v>7</v>
      </c>
      <c r="B8" s="37">
        <f t="shared" si="0"/>
        <v>5.8823529411764705E-2</v>
      </c>
      <c r="C8" s="19" t="s">
        <v>46</v>
      </c>
      <c r="D8" s="26"/>
      <c r="E8" s="19"/>
      <c r="F8" s="27"/>
    </row>
    <row r="9" spans="1:6" ht="29" x14ac:dyDescent="0.35">
      <c r="A9" s="19">
        <v>8</v>
      </c>
      <c r="B9" s="37">
        <f t="shared" si="0"/>
        <v>5.8823529411764705E-2</v>
      </c>
      <c r="C9" s="19" t="s">
        <v>47</v>
      </c>
      <c r="D9" s="26"/>
      <c r="E9" s="19"/>
      <c r="F9" s="27"/>
    </row>
    <row r="10" spans="1:6" ht="29" x14ac:dyDescent="0.35">
      <c r="A10" s="19">
        <v>9</v>
      </c>
      <c r="B10" s="37">
        <f t="shared" si="0"/>
        <v>5.8823529411764705E-2</v>
      </c>
      <c r="C10" s="19" t="s">
        <v>48</v>
      </c>
      <c r="D10" s="26"/>
      <c r="E10" s="19"/>
      <c r="F10" s="27"/>
    </row>
    <row r="11" spans="1:6" ht="29" x14ac:dyDescent="0.35">
      <c r="A11" s="19">
        <v>10</v>
      </c>
      <c r="B11" s="37">
        <f t="shared" si="0"/>
        <v>5.8823529411764705E-2</v>
      </c>
      <c r="C11" s="19" t="s">
        <v>49</v>
      </c>
      <c r="D11" s="26"/>
      <c r="E11" s="19"/>
      <c r="F11" s="27"/>
    </row>
    <row r="12" spans="1:6" ht="29" x14ac:dyDescent="0.35">
      <c r="A12" s="19">
        <v>11</v>
      </c>
      <c r="B12" s="37">
        <f t="shared" si="0"/>
        <v>5.8823529411764705E-2</v>
      </c>
      <c r="C12" s="19" t="s">
        <v>50</v>
      </c>
      <c r="D12" s="26"/>
      <c r="E12" s="19"/>
      <c r="F12" s="27"/>
    </row>
    <row r="13" spans="1:6" ht="29" x14ac:dyDescent="0.35">
      <c r="A13" s="19">
        <v>12</v>
      </c>
      <c r="B13" s="37">
        <f t="shared" si="0"/>
        <v>5.8823529411764705E-2</v>
      </c>
      <c r="C13" s="19" t="s">
        <v>51</v>
      </c>
      <c r="D13" s="26"/>
      <c r="E13" s="19"/>
      <c r="F13" s="27"/>
    </row>
    <row r="14" spans="1:6" ht="29" x14ac:dyDescent="0.35">
      <c r="A14" s="19">
        <v>13</v>
      </c>
      <c r="B14" s="37">
        <f t="shared" si="0"/>
        <v>5.8823529411764705E-2</v>
      </c>
      <c r="C14" s="19" t="s">
        <v>52</v>
      </c>
      <c r="D14" s="26"/>
      <c r="E14" s="19"/>
      <c r="F14" s="27"/>
    </row>
    <row r="15" spans="1:6" ht="116" x14ac:dyDescent="0.35">
      <c r="A15" s="19">
        <v>14</v>
      </c>
      <c r="B15" s="37">
        <f t="shared" si="0"/>
        <v>5.8823529411764705E-2</v>
      </c>
      <c r="C15" s="19" t="s">
        <v>53</v>
      </c>
      <c r="D15" s="26"/>
      <c r="E15" s="19"/>
      <c r="F15" s="27"/>
    </row>
    <row r="16" spans="1:6" x14ac:dyDescent="0.35">
      <c r="A16" s="19">
        <v>15</v>
      </c>
      <c r="B16" s="37">
        <f t="shared" si="0"/>
        <v>5.8823529411764705E-2</v>
      </c>
      <c r="C16" s="19" t="s">
        <v>54</v>
      </c>
      <c r="D16" s="26"/>
      <c r="E16" s="19"/>
      <c r="F16" s="27"/>
    </row>
    <row r="17" spans="1:6" ht="29" x14ac:dyDescent="0.35">
      <c r="A17" s="19">
        <v>16</v>
      </c>
      <c r="B17" s="37">
        <f t="shared" si="0"/>
        <v>5.8823529411764705E-2</v>
      </c>
      <c r="C17" s="19" t="s">
        <v>139</v>
      </c>
      <c r="D17" s="26"/>
      <c r="E17" s="19"/>
      <c r="F17" s="27"/>
    </row>
    <row r="18" spans="1:6" x14ac:dyDescent="0.35">
      <c r="A18" s="19">
        <v>17</v>
      </c>
      <c r="B18" s="37">
        <f t="shared" si="0"/>
        <v>5.8823529411764705E-2</v>
      </c>
      <c r="C18" s="19" t="s">
        <v>55</v>
      </c>
      <c r="D18" s="2"/>
      <c r="E18" s="4"/>
      <c r="F18" s="4"/>
    </row>
    <row r="19" spans="1:6" x14ac:dyDescent="0.35">
      <c r="B19" s="33">
        <f>SUM(B2:B18)</f>
        <v>1</v>
      </c>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4FFE1-9F58-43A2-9FE3-E4D7EA4BB12F}">
  <dimension ref="A1:F12"/>
  <sheetViews>
    <sheetView zoomScaleNormal="100" workbookViewId="0">
      <selection activeCell="C13" sqref="C13"/>
    </sheetView>
  </sheetViews>
  <sheetFormatPr baseColWidth="10" defaultColWidth="11.453125" defaultRowHeight="14.5" x14ac:dyDescent="0.35"/>
  <cols>
    <col min="1" max="1" width="4" style="3" bestFit="1" customWidth="1"/>
    <col min="2" max="2" width="5.453125" style="39" bestFit="1" customWidth="1"/>
    <col min="3" max="3" width="104.453125" style="3" customWidth="1"/>
    <col min="4" max="5" width="11.453125" style="3"/>
    <col min="6" max="6" width="34.453125" style="3" customWidth="1"/>
    <col min="7" max="16384" width="11.453125" style="3"/>
  </cols>
  <sheetData>
    <row r="1" spans="1:6" x14ac:dyDescent="0.35">
      <c r="A1" s="8" t="s">
        <v>0</v>
      </c>
      <c r="B1" s="31" t="s">
        <v>179</v>
      </c>
      <c r="C1" s="9" t="s">
        <v>1</v>
      </c>
      <c r="D1" s="8" t="s">
        <v>2</v>
      </c>
      <c r="E1" s="8" t="s">
        <v>3</v>
      </c>
      <c r="F1" s="8" t="s">
        <v>4</v>
      </c>
    </row>
    <row r="2" spans="1:6" x14ac:dyDescent="0.35">
      <c r="A2" s="28">
        <v>1</v>
      </c>
      <c r="B2" s="38">
        <f>100%/10</f>
        <v>0.1</v>
      </c>
      <c r="C2" s="29" t="s">
        <v>140</v>
      </c>
      <c r="D2" s="30"/>
      <c r="E2" s="28"/>
      <c r="F2" s="28"/>
    </row>
    <row r="3" spans="1:6" x14ac:dyDescent="0.35">
      <c r="A3" s="28">
        <v>2</v>
      </c>
      <c r="B3" s="38">
        <f t="shared" ref="B3:B11" si="0">100%/10</f>
        <v>0.1</v>
      </c>
      <c r="C3" s="29" t="s">
        <v>90</v>
      </c>
      <c r="D3" s="30"/>
      <c r="E3" s="28"/>
      <c r="F3" s="28"/>
    </row>
    <row r="4" spans="1:6" ht="29" x14ac:dyDescent="0.35">
      <c r="A4" s="28">
        <v>3</v>
      </c>
      <c r="B4" s="38">
        <f t="shared" si="0"/>
        <v>0.1</v>
      </c>
      <c r="C4" s="29" t="s">
        <v>157</v>
      </c>
      <c r="D4" s="30"/>
      <c r="E4" s="28"/>
      <c r="F4" s="28"/>
    </row>
    <row r="5" spans="1:6" ht="29" x14ac:dyDescent="0.35">
      <c r="A5" s="28">
        <v>4</v>
      </c>
      <c r="B5" s="38">
        <f t="shared" si="0"/>
        <v>0.1</v>
      </c>
      <c r="C5" s="29" t="s">
        <v>91</v>
      </c>
      <c r="D5" s="30"/>
      <c r="E5" s="28"/>
      <c r="F5" s="28"/>
    </row>
    <row r="6" spans="1:6" ht="29" x14ac:dyDescent="0.35">
      <c r="A6" s="28">
        <v>5</v>
      </c>
      <c r="B6" s="38">
        <f t="shared" si="0"/>
        <v>0.1</v>
      </c>
      <c r="C6" s="29" t="s">
        <v>92</v>
      </c>
      <c r="D6" s="30"/>
      <c r="E6" s="28"/>
      <c r="F6" s="28"/>
    </row>
    <row r="7" spans="1:6" x14ac:dyDescent="0.35">
      <c r="A7" s="28">
        <v>6</v>
      </c>
      <c r="B7" s="38">
        <f t="shared" si="0"/>
        <v>0.1</v>
      </c>
      <c r="C7" s="29" t="s">
        <v>93</v>
      </c>
      <c r="D7" s="30"/>
      <c r="E7" s="28"/>
      <c r="F7" s="28"/>
    </row>
    <row r="8" spans="1:6" ht="29" x14ac:dyDescent="0.35">
      <c r="A8" s="28">
        <v>7</v>
      </c>
      <c r="B8" s="38">
        <f t="shared" si="0"/>
        <v>0.1</v>
      </c>
      <c r="C8" s="29" t="s">
        <v>141</v>
      </c>
      <c r="D8" s="30"/>
      <c r="E8" s="28"/>
      <c r="F8" s="28"/>
    </row>
    <row r="9" spans="1:6" x14ac:dyDescent="0.35">
      <c r="A9" s="28">
        <v>8</v>
      </c>
      <c r="B9" s="38">
        <f t="shared" si="0"/>
        <v>0.1</v>
      </c>
      <c r="C9" s="29" t="s">
        <v>94</v>
      </c>
      <c r="D9" s="30"/>
      <c r="E9" s="28"/>
      <c r="F9" s="28"/>
    </row>
    <row r="10" spans="1:6" ht="43.5" x14ac:dyDescent="0.35">
      <c r="A10" s="28">
        <v>9</v>
      </c>
      <c r="B10" s="38">
        <f t="shared" si="0"/>
        <v>0.1</v>
      </c>
      <c r="C10" s="29" t="s">
        <v>96</v>
      </c>
      <c r="D10" s="30"/>
      <c r="E10" s="28"/>
      <c r="F10" s="28"/>
    </row>
    <row r="11" spans="1:6" ht="87" x14ac:dyDescent="0.35">
      <c r="A11" s="28">
        <v>10</v>
      </c>
      <c r="B11" s="38">
        <f t="shared" si="0"/>
        <v>0.1</v>
      </c>
      <c r="C11" s="29" t="s">
        <v>95</v>
      </c>
      <c r="D11" s="30"/>
      <c r="E11" s="28"/>
      <c r="F11" s="28"/>
    </row>
    <row r="12" spans="1:6" x14ac:dyDescent="0.35">
      <c r="B12" s="39">
        <f>SUM(B2:B11)</f>
        <v>0.99999999999999989</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EH 10</vt:lpstr>
      <vt:lpstr>Aseg Lb 5</vt:lpstr>
      <vt:lpstr>AV 20</vt:lpstr>
      <vt:lpstr>SOC 50</vt:lpstr>
      <vt:lpstr>Mon Marca 5</vt:lpstr>
      <vt:lpstr>M&amp;G User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Gonzalo Adolfo Fino Tovar</dc:creator>
  <cp:lastModifiedBy>Natalia Ivon Prado Rodríguez</cp:lastModifiedBy>
  <dcterms:created xsi:type="dcterms:W3CDTF">2021-07-18T21:43:03Z</dcterms:created>
  <dcterms:modified xsi:type="dcterms:W3CDTF">2022-01-05T20:58:16Z</dcterms:modified>
</cp:coreProperties>
</file>