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yecto Aprovechamiento TLC\TDR FINALES\Consultor\Anexos\"/>
    </mc:Choice>
  </mc:AlternateContent>
  <xr:revisionPtr revIDLastSave="0" documentId="13_ncr:1_{CB72169A-59A5-40A1-A845-D6F13F8A4CA1}" xr6:coauthVersionLast="36" xr6:coauthVersionMax="36" xr10:uidLastSave="{00000000-0000-0000-0000-000000000000}"/>
  <bookViews>
    <workbookView xWindow="0" yWindow="0" windowWidth="25200" windowHeight="10635" xr2:uid="{00000000-000D-0000-FFFF-FFFF00000000}"/>
  </bookViews>
  <sheets>
    <sheet name="Oferta Económica" sheetId="1" r:id="rId1"/>
  </sheets>
  <definedNames>
    <definedName name="_xlnm.Print_Area" localSheetId="0">'Oferta Económica'!$A$1:$L$46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6" i="1" l="1"/>
  <c r="J46" i="1"/>
  <c r="I10" i="1" l="1"/>
  <c r="I11" i="1"/>
  <c r="I17" i="1"/>
  <c r="I18" i="1"/>
  <c r="I22" i="1"/>
  <c r="I23" i="1"/>
  <c r="I29" i="1"/>
  <c r="I30" i="1"/>
  <c r="I36" i="1"/>
  <c r="I37" i="1"/>
  <c r="K41" i="1"/>
  <c r="J41" i="1"/>
  <c r="I38" i="1"/>
  <c r="I39" i="1"/>
  <c r="I31" i="1"/>
  <c r="I32" i="1"/>
  <c r="I33" i="1"/>
  <c r="I24" i="1"/>
  <c r="I25" i="1"/>
  <c r="I19" i="1"/>
  <c r="I20" i="1"/>
  <c r="I21" i="1"/>
  <c r="I12" i="1"/>
  <c r="I13" i="1"/>
  <c r="I14" i="1"/>
  <c r="I15" i="1" l="1"/>
  <c r="J15" i="1"/>
  <c r="J27" i="1"/>
  <c r="J34" i="1"/>
  <c r="J44" i="1" l="1"/>
  <c r="I51" i="1"/>
  <c r="K27" i="1"/>
  <c r="K15" i="1"/>
  <c r="I46" i="1"/>
  <c r="I40" i="1"/>
  <c r="I26" i="1"/>
  <c r="K51" i="1" l="1"/>
  <c r="J51" i="1"/>
  <c r="I41" i="1"/>
  <c r="K34" i="1"/>
  <c r="I27" i="1"/>
  <c r="I34" i="1"/>
  <c r="K44" i="1" l="1"/>
  <c r="I44" i="1"/>
  <c r="L29" i="1" s="1"/>
  <c r="L22" i="1" l="1"/>
  <c r="L17" i="1"/>
  <c r="L10" i="1"/>
  <c r="L36" i="1"/>
</calcChain>
</file>

<file path=xl/sharedStrings.xml><?xml version="1.0" encoding="utf-8"?>
<sst xmlns="http://schemas.openxmlformats.org/spreadsheetml/2006/main" count="88" uniqueCount="42">
  <si>
    <t>Actividad</t>
  </si>
  <si>
    <t>Recurso</t>
  </si>
  <si>
    <t>Horas</t>
  </si>
  <si>
    <t>Rubro / Etapa</t>
  </si>
  <si>
    <t>% Etapa / Total</t>
  </si>
  <si>
    <t>Ejemplo: (Se puede eliminar este ejemplo)</t>
  </si>
  <si>
    <t>Profesional</t>
  </si>
  <si>
    <t>Valor Total</t>
  </si>
  <si>
    <r>
      <t xml:space="preserve">Unidad de Medida </t>
    </r>
    <r>
      <rPr>
        <sz val="9"/>
        <color theme="1"/>
        <rFont val="Calibri"/>
        <family val="2"/>
        <scheme val="minor"/>
      </rPr>
      <t>(horas, meses, semanas)</t>
    </r>
  </si>
  <si>
    <r>
      <t xml:space="preserve">A. Cantidad Recurso </t>
    </r>
    <r>
      <rPr>
        <sz val="9"/>
        <color theme="1"/>
        <rFont val="Calibri"/>
        <family val="2"/>
        <scheme val="minor"/>
      </rPr>
      <t>(ej. Profesional, consultor, experto, equipo)</t>
    </r>
  </si>
  <si>
    <t>B. Cantidad de Unidad</t>
  </si>
  <si>
    <t>C. Valor Unitario / unidad</t>
  </si>
  <si>
    <t>Valor Total
(A x B x C)</t>
  </si>
  <si>
    <r>
      <t xml:space="preserve">Valor Total
</t>
    </r>
    <r>
      <rPr>
        <sz val="9"/>
        <color theme="1"/>
        <rFont val="Calibri"/>
        <family val="2"/>
        <scheme val="minor"/>
      </rPr>
      <t>(A x B x C)</t>
    </r>
  </si>
  <si>
    <r>
      <t>A. Cantidad Recurso</t>
    </r>
    <r>
      <rPr>
        <sz val="9"/>
        <color rgb="FFFF0000"/>
        <rFont val="Calibri"/>
        <family val="2"/>
        <scheme val="minor"/>
      </rPr>
      <t xml:space="preserve"> (ej. Profesional, consultor, experto, equipo)</t>
    </r>
  </si>
  <si>
    <r>
      <t xml:space="preserve">Unidad de Medida </t>
    </r>
    <r>
      <rPr>
        <sz val="9"/>
        <color rgb="FFFF0000"/>
        <rFont val="Calibri"/>
        <family val="2"/>
        <scheme val="minor"/>
      </rPr>
      <t>(horas, meses, semanas)</t>
    </r>
  </si>
  <si>
    <r>
      <t xml:space="preserve">Valor Total
</t>
    </r>
    <r>
      <rPr>
        <sz val="9"/>
        <color rgb="FFFF0000"/>
        <rFont val="Calibri"/>
        <family val="2"/>
        <scheme val="minor"/>
      </rPr>
      <t>(A x B x C)</t>
    </r>
  </si>
  <si>
    <t>Oferta Económica</t>
  </si>
  <si>
    <t>Valor por cada Empresa</t>
  </si>
  <si>
    <t>Producto</t>
  </si>
  <si>
    <t>Solicitado a Bancóldex SIN IVA</t>
  </si>
  <si>
    <t>Solicitado a Empresas SIN IVA</t>
  </si>
  <si>
    <t>Diligencie el valor de cada una de las actividades asociadas a cada rubro, indicando el recurso empleado, el valor unitario y el valor total. 
Puede agregar o eliminar el número de actividades que considere por cada rubro, verificando que no afecte las fórmulas ya preestablecidas</t>
  </si>
  <si>
    <t>Diagnóstico individual de las empresas beneficiarias con potencialidad de acceso o crecimiento en al menos dos (2) mercados (países) de los siguientes acuerdos comerciales: TLC Estados Unidos, TLC Unión Europea y Alianza Pacífico</t>
  </si>
  <si>
    <t>Acompañamiento implementación acciones plan de trabajo.  Una vez surtidas las etapas anteriores, El Proponente deberá realizar un acompañamiento a las empresas beneficiarias que le permita implementar al menos dos de las acciones/actividades a corto plazo para el aprovechamiento de los mercados de los acuerdos comerciales seleccionados. El proponente acompañará a las empresas beneficiarias en las instancias de definición que requieran, para la aprobación de las acciones incluidas en el plan de trabajo</t>
  </si>
  <si>
    <t>Plan de trabajo y cronograma ajustado para cada empresa</t>
  </si>
  <si>
    <t>Documento con el diagnóstico de las empresas asignadas a cada consultor o firma consultora seleccionada (hasta 7 del sector agroindustrial o hasta 8 del sector químico-plástico) con potencialidad de acceso o crecimiento en al menos dos (2) mercados (países) de los siguientes acuerdos comerciales: TLC Estados Unidos, TLC Unión Europea y Alianza Pacífico</t>
  </si>
  <si>
    <t>Documento con las estrategias planteadas a cada empresa beneficiaria y asignada a cada consultor o firma consultora seleccionada, con sus respectivos planes de acción con acciones que les permitan superar barreras, obstáculos y aprovechar las oportunidades identificadas en los mercados de los acuerdos comerciales seleccionados</t>
  </si>
  <si>
    <t>Estrategia con su correspondiente plan de trabajo con acciones a corto, mediano y largo plazo para las empresas beneficiarias (hasta 7 del sector agroindustrial y hasta 8 del sector químico-plástico) que les permita superar las principales barreras y obstáculos identificados, para aprovechar oportunidades en segmentos productivos específicos, ingresar a mercados aun no explotados</t>
  </si>
  <si>
    <t xml:space="preserve">Informe consolidado sobre el trabajo de acompañamiento realizado a las empresas asignadas (hasta 7 empresas del sector agroindustrial o hasta 8 empresas del sector químico-plástico), evidenciando cómo se implementaron al menos dos de las acciones/actividades para el aprovechamiento de los mercados seleccionados (al menos 2). </t>
  </si>
  <si>
    <t>Informe final consolidado que brinde aprendizajes sobre cómo superar obstáculos, barreras y recomendaciones de cómo aprovechar nuevas oportunidades para cada mercado, TLC y sector correspondiente.</t>
  </si>
  <si>
    <t>Elaboración de un informe final consolidado, que brinde aprendizajes sobre superar los obstáculos, barreras y recomendaciones de cómo aprovechar nuevas oportunidades para cada mercado (al menos 2) seleccionado en el sector correspondiente.</t>
  </si>
  <si>
    <t>Diseño del plan de trabajo y del cronograma</t>
  </si>
  <si>
    <t>Valor Total de la Propuesta (hasta 8 empresas del sector químico-plástico o 7 empresas del sector agroindustrial)</t>
  </si>
  <si>
    <t>Número de Empresas a Acompañar (hasta 8 empresas del sector químico-plástico o 7 empresas del sector agroindustrial)</t>
  </si>
  <si>
    <r>
      <t>Total Rubro 1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color rgb="FF000000"/>
        <rFont val="Calibri"/>
        <family val="2"/>
        <scheme val="minor"/>
      </rPr>
      <t>)</t>
    </r>
  </si>
  <si>
    <r>
      <t>Total Rubro 4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color rgb="FF000000"/>
        <rFont val="Calibri"/>
        <family val="2"/>
        <scheme val="minor"/>
      </rPr>
      <t>)</t>
    </r>
  </si>
  <si>
    <r>
      <t>Total Rubro 2 y 3  (</t>
    </r>
    <r>
      <rPr>
        <b/>
        <sz val="9"/>
        <color rgb="FFFF0000"/>
        <rFont val="Calibri"/>
        <family val="2"/>
        <scheme val="minor"/>
      </rPr>
      <t>No debe superar el 40% del Valor Total</t>
    </r>
    <r>
      <rPr>
        <b/>
        <sz val="9"/>
        <color rgb="FF000000"/>
        <rFont val="Calibri"/>
        <family val="2"/>
        <scheme val="minor"/>
      </rPr>
      <t>)</t>
    </r>
  </si>
  <si>
    <r>
      <t>Total Rubros 5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rFont val="Calibri"/>
        <family val="2"/>
        <scheme val="minor"/>
      </rPr>
      <t>)</t>
    </r>
  </si>
  <si>
    <t xml:space="preserve">ANEXO 5 - OFERTA ECONÓMICA </t>
  </si>
  <si>
    <t>Solicitado a Bancóldex 
(IMPUESTOS INCLUIDOS)</t>
  </si>
  <si>
    <t>Solicitado a Empresas
(IMPUESTOS INCLUIDOS)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</si>
</sst>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9"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</dxfs>
  <tableStyles count="0" defaultTableStyle="TableStyleMedium2" defaultPivotStyle="PivotStyleLight16"/>
  <colors>
    <mruColors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169394</xdr:colOff>
      <xdr:row>3</xdr:row>
      <xdr:rowOff>57152</xdr:rowOff>
    </xdr:from>
    <xdr:to>
      <xdr:col>11</xdr:col>
      <xdr:colOff>82256</xdr:colOff>
      <xdr:row>5</xdr:row>
      <xdr:rowOff>47627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811" y="819152"/>
          <a:ext cx="1850426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showGridLines="0" tabSelected="1" zoomScale="78" zoomScaleNormal="78" zoomScaleSheetLayoutView="90" workbookViewId="0">
      <selection activeCell="A3" sqref="A3"/>
    </sheetView>
  </sheetViews>
  <sheetFormatPr baseColWidth="10" defaultRowHeight="15" x14ac:dyDescent="0.25"/>
  <cols>
    <col min="1" max="1" width="25" style="1" customWidth="1"/>
    <col min="2" max="2" width="20.5703125" style="1" customWidth="1"/>
    <col min="3" max="3" width="19.5703125" style="5" customWidth="1"/>
    <col min="4" max="8" width="11.42578125" style="1"/>
    <col min="9" max="9" width="12.7109375" style="1" customWidth="1"/>
    <col min="10" max="11" width="14.42578125" style="1" customWidth="1"/>
    <col min="12" max="12" width="8.7109375" style="1" customWidth="1"/>
    <col min="13" max="16384" width="11.42578125" style="1"/>
  </cols>
  <sheetData>
    <row r="2" spans="1:12" x14ac:dyDescent="0.25">
      <c r="A2" s="35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4" spans="1:12" ht="15" customHeight="1" x14ac:dyDescent="0.25">
      <c r="A4" s="36" t="s">
        <v>22</v>
      </c>
      <c r="B4" s="36"/>
      <c r="C4" s="36"/>
      <c r="D4" s="36"/>
      <c r="E4" s="36"/>
      <c r="F4" s="36"/>
      <c r="G4" s="36"/>
      <c r="H4" s="36"/>
      <c r="I4" s="36"/>
    </row>
    <row r="5" spans="1:12" x14ac:dyDescent="0.25">
      <c r="A5" s="36"/>
      <c r="B5" s="36"/>
      <c r="C5" s="36"/>
      <c r="D5" s="36"/>
      <c r="E5" s="36"/>
      <c r="F5" s="36"/>
      <c r="G5" s="36"/>
      <c r="H5" s="36"/>
      <c r="I5" s="36"/>
    </row>
    <row r="7" spans="1:12" x14ac:dyDescent="0.25">
      <c r="A7" s="19" t="s">
        <v>17</v>
      </c>
      <c r="B7" s="19"/>
    </row>
    <row r="9" spans="1:12" s="6" customFormat="1" ht="102.75" customHeight="1" x14ac:dyDescent="0.25">
      <c r="A9" s="8" t="s">
        <v>3</v>
      </c>
      <c r="B9" s="8" t="s">
        <v>19</v>
      </c>
      <c r="C9" s="8" t="s">
        <v>0</v>
      </c>
      <c r="D9" s="9" t="s">
        <v>1</v>
      </c>
      <c r="E9" s="9" t="s">
        <v>9</v>
      </c>
      <c r="F9" s="9" t="s">
        <v>8</v>
      </c>
      <c r="G9" s="9" t="s">
        <v>10</v>
      </c>
      <c r="H9" s="9" t="s">
        <v>11</v>
      </c>
      <c r="I9" s="9" t="s">
        <v>13</v>
      </c>
      <c r="J9" s="12" t="s">
        <v>40</v>
      </c>
      <c r="K9" s="12" t="s">
        <v>41</v>
      </c>
      <c r="L9" s="12" t="s">
        <v>4</v>
      </c>
    </row>
    <row r="10" spans="1:12" ht="15" customHeight="1" x14ac:dyDescent="0.25">
      <c r="A10" s="28" t="s">
        <v>25</v>
      </c>
      <c r="B10" s="28" t="s">
        <v>25</v>
      </c>
      <c r="C10" s="4"/>
      <c r="D10" s="2"/>
      <c r="E10" s="2"/>
      <c r="F10" s="2"/>
      <c r="G10" s="2"/>
      <c r="H10" s="3"/>
      <c r="I10" s="10">
        <f t="shared" ref="I10:I40" si="0">H10*E10*G10</f>
        <v>0</v>
      </c>
      <c r="J10" s="10"/>
      <c r="K10" s="10"/>
      <c r="L10" s="21" t="str">
        <f>IFERROR((I15/$I$44),"")</f>
        <v/>
      </c>
    </row>
    <row r="11" spans="1:12" ht="15" customHeight="1" x14ac:dyDescent="0.25">
      <c r="A11" s="29"/>
      <c r="B11" s="29"/>
      <c r="C11" s="4"/>
      <c r="D11" s="2"/>
      <c r="E11" s="2"/>
      <c r="F11" s="2"/>
      <c r="G11" s="2"/>
      <c r="H11" s="3"/>
      <c r="I11" s="10">
        <f t="shared" si="0"/>
        <v>0</v>
      </c>
      <c r="J11" s="10"/>
      <c r="K11" s="10"/>
      <c r="L11" s="21"/>
    </row>
    <row r="12" spans="1:12" ht="15" customHeight="1" x14ac:dyDescent="0.25">
      <c r="A12" s="29"/>
      <c r="B12" s="29"/>
      <c r="C12" s="4"/>
      <c r="D12" s="2"/>
      <c r="E12" s="2"/>
      <c r="F12" s="2"/>
      <c r="G12" s="2"/>
      <c r="H12" s="3"/>
      <c r="I12" s="10">
        <f t="shared" si="0"/>
        <v>0</v>
      </c>
      <c r="J12" s="10"/>
      <c r="K12" s="10"/>
      <c r="L12" s="21"/>
    </row>
    <row r="13" spans="1:12" x14ac:dyDescent="0.25">
      <c r="A13" s="29"/>
      <c r="B13" s="29"/>
      <c r="C13" s="4"/>
      <c r="D13" s="2"/>
      <c r="E13" s="2"/>
      <c r="F13" s="2"/>
      <c r="G13" s="2"/>
      <c r="H13" s="3"/>
      <c r="I13" s="10">
        <f t="shared" si="0"/>
        <v>0</v>
      </c>
      <c r="J13" s="10"/>
      <c r="K13" s="10"/>
      <c r="L13" s="21"/>
    </row>
    <row r="14" spans="1:12" x14ac:dyDescent="0.25">
      <c r="A14" s="30"/>
      <c r="B14" s="30"/>
      <c r="C14" s="4"/>
      <c r="D14" s="2"/>
      <c r="E14" s="2"/>
      <c r="F14" s="2"/>
      <c r="G14" s="2"/>
      <c r="H14" s="3"/>
      <c r="I14" s="10">
        <f t="shared" si="0"/>
        <v>0</v>
      </c>
      <c r="J14" s="10"/>
      <c r="K14" s="10"/>
      <c r="L14" s="21"/>
    </row>
    <row r="15" spans="1:12" x14ac:dyDescent="0.25">
      <c r="A15" s="25" t="s">
        <v>35</v>
      </c>
      <c r="B15" s="26"/>
      <c r="C15" s="26"/>
      <c r="D15" s="26"/>
      <c r="E15" s="26"/>
      <c r="F15" s="26"/>
      <c r="G15" s="26"/>
      <c r="H15" s="27"/>
      <c r="I15" s="7">
        <f>SUBTOTAL(9,I10:I14)</f>
        <v>0</v>
      </c>
      <c r="J15" s="13">
        <f>SUBTOTAL(9,J10:J14)</f>
        <v>0</v>
      </c>
      <c r="K15" s="13">
        <f>SUBTOTAL(9,K10:K14)</f>
        <v>0</v>
      </c>
      <c r="L15" s="21"/>
    </row>
    <row r="16" spans="1:12" ht="100.5" customHeight="1" x14ac:dyDescent="0.25">
      <c r="A16" s="8" t="s">
        <v>3</v>
      </c>
      <c r="B16" s="8" t="s">
        <v>19</v>
      </c>
      <c r="C16" s="8" t="s">
        <v>0</v>
      </c>
      <c r="D16" s="9" t="s">
        <v>1</v>
      </c>
      <c r="E16" s="9" t="s">
        <v>9</v>
      </c>
      <c r="F16" s="9" t="s">
        <v>8</v>
      </c>
      <c r="G16" s="9" t="s">
        <v>10</v>
      </c>
      <c r="H16" s="9" t="s">
        <v>11</v>
      </c>
      <c r="I16" s="9" t="s">
        <v>12</v>
      </c>
      <c r="J16" s="12" t="s">
        <v>40</v>
      </c>
      <c r="K16" s="12" t="s">
        <v>41</v>
      </c>
      <c r="L16" s="12" t="s">
        <v>4</v>
      </c>
    </row>
    <row r="17" spans="1:12" ht="15" customHeight="1" x14ac:dyDescent="0.25">
      <c r="A17" s="22" t="s">
        <v>23</v>
      </c>
      <c r="B17" s="28" t="s">
        <v>26</v>
      </c>
      <c r="C17" s="4"/>
      <c r="D17" s="2"/>
      <c r="E17" s="2"/>
      <c r="F17" s="2"/>
      <c r="G17" s="2"/>
      <c r="H17" s="2"/>
      <c r="I17" s="10">
        <f t="shared" si="0"/>
        <v>0</v>
      </c>
      <c r="J17" s="10"/>
      <c r="K17" s="10"/>
      <c r="L17" s="21" t="str">
        <f>IFERROR((#REF!/$I$44),"")</f>
        <v/>
      </c>
    </row>
    <row r="18" spans="1:12" x14ac:dyDescent="0.25">
      <c r="A18" s="23"/>
      <c r="B18" s="29"/>
      <c r="C18" s="4"/>
      <c r="D18" s="2"/>
      <c r="E18" s="2"/>
      <c r="F18" s="2"/>
      <c r="G18" s="2"/>
      <c r="H18" s="2"/>
      <c r="I18" s="10">
        <f t="shared" si="0"/>
        <v>0</v>
      </c>
      <c r="J18" s="10"/>
      <c r="K18" s="10"/>
      <c r="L18" s="21"/>
    </row>
    <row r="19" spans="1:12" x14ac:dyDescent="0.25">
      <c r="A19" s="23"/>
      <c r="B19" s="29"/>
      <c r="C19" s="4"/>
      <c r="D19" s="2"/>
      <c r="E19" s="2"/>
      <c r="F19" s="2"/>
      <c r="G19" s="2"/>
      <c r="H19" s="2"/>
      <c r="I19" s="10">
        <f t="shared" si="0"/>
        <v>0</v>
      </c>
      <c r="J19" s="10"/>
      <c r="K19" s="10"/>
      <c r="L19" s="21"/>
    </row>
    <row r="20" spans="1:12" x14ac:dyDescent="0.25">
      <c r="A20" s="23"/>
      <c r="B20" s="29"/>
      <c r="C20" s="4"/>
      <c r="D20" s="2"/>
      <c r="E20" s="2"/>
      <c r="F20" s="2"/>
      <c r="G20" s="2"/>
      <c r="H20" s="2"/>
      <c r="I20" s="10">
        <f t="shared" si="0"/>
        <v>0</v>
      </c>
      <c r="J20" s="10"/>
      <c r="K20" s="10"/>
      <c r="L20" s="21"/>
    </row>
    <row r="21" spans="1:12" ht="129.75" customHeight="1" x14ac:dyDescent="0.25">
      <c r="A21" s="24"/>
      <c r="B21" s="30"/>
      <c r="C21" s="4"/>
      <c r="D21" s="2"/>
      <c r="E21" s="2"/>
      <c r="F21" s="2"/>
      <c r="G21" s="2"/>
      <c r="H21" s="2"/>
      <c r="I21" s="10">
        <f t="shared" si="0"/>
        <v>0</v>
      </c>
      <c r="J21" s="10"/>
      <c r="K21" s="10"/>
      <c r="L21" s="21"/>
    </row>
    <row r="22" spans="1:12" x14ac:dyDescent="0.25">
      <c r="A22" s="28" t="s">
        <v>28</v>
      </c>
      <c r="B22" s="28" t="s">
        <v>27</v>
      </c>
      <c r="C22" s="4"/>
      <c r="D22" s="2"/>
      <c r="E22" s="2"/>
      <c r="F22" s="2"/>
      <c r="G22" s="2"/>
      <c r="H22" s="2"/>
      <c r="I22" s="10">
        <f t="shared" si="0"/>
        <v>0</v>
      </c>
      <c r="J22" s="10"/>
      <c r="K22" s="10"/>
      <c r="L22" s="21" t="str">
        <f>IFERROR((I27/$I$44),"")</f>
        <v/>
      </c>
    </row>
    <row r="23" spans="1:12" x14ac:dyDescent="0.25">
      <c r="A23" s="29"/>
      <c r="B23" s="29"/>
      <c r="C23" s="4"/>
      <c r="D23" s="2"/>
      <c r="E23" s="2"/>
      <c r="F23" s="2"/>
      <c r="G23" s="2"/>
      <c r="H23" s="2"/>
      <c r="I23" s="10">
        <f t="shared" si="0"/>
        <v>0</v>
      </c>
      <c r="J23" s="10"/>
      <c r="K23" s="10"/>
      <c r="L23" s="21"/>
    </row>
    <row r="24" spans="1:12" x14ac:dyDescent="0.25">
      <c r="A24" s="29"/>
      <c r="B24" s="29"/>
      <c r="C24" s="4"/>
      <c r="D24" s="2"/>
      <c r="E24" s="2"/>
      <c r="F24" s="2"/>
      <c r="G24" s="2"/>
      <c r="H24" s="2"/>
      <c r="I24" s="10">
        <f t="shared" si="0"/>
        <v>0</v>
      </c>
      <c r="J24" s="10"/>
      <c r="K24" s="10"/>
      <c r="L24" s="21"/>
    </row>
    <row r="25" spans="1:12" x14ac:dyDescent="0.25">
      <c r="A25" s="29"/>
      <c r="B25" s="29"/>
      <c r="C25" s="4"/>
      <c r="D25" s="2"/>
      <c r="E25" s="2"/>
      <c r="F25" s="2"/>
      <c r="G25" s="2"/>
      <c r="H25" s="2"/>
      <c r="I25" s="10">
        <f t="shared" si="0"/>
        <v>0</v>
      </c>
      <c r="J25" s="10"/>
      <c r="K25" s="10"/>
      <c r="L25" s="21"/>
    </row>
    <row r="26" spans="1:12" ht="135" customHeight="1" x14ac:dyDescent="0.25">
      <c r="A26" s="30"/>
      <c r="B26" s="30"/>
      <c r="C26" s="4"/>
      <c r="D26" s="2"/>
      <c r="E26" s="2"/>
      <c r="F26" s="2"/>
      <c r="G26" s="2"/>
      <c r="H26" s="2"/>
      <c r="I26" s="10">
        <f t="shared" si="0"/>
        <v>0</v>
      </c>
      <c r="J26" s="10"/>
      <c r="K26" s="10"/>
      <c r="L26" s="21"/>
    </row>
    <row r="27" spans="1:12" x14ac:dyDescent="0.25">
      <c r="A27" s="25" t="s">
        <v>37</v>
      </c>
      <c r="B27" s="26"/>
      <c r="C27" s="26"/>
      <c r="D27" s="26"/>
      <c r="E27" s="26"/>
      <c r="F27" s="26"/>
      <c r="G27" s="26"/>
      <c r="H27" s="27"/>
      <c r="I27" s="7">
        <f>SUBTOTAL(9,I22:I26)</f>
        <v>0</v>
      </c>
      <c r="J27" s="13">
        <f>SUBTOTAL(9,J22:J26)</f>
        <v>0</v>
      </c>
      <c r="K27" s="13">
        <f>SUBTOTAL(9,K22:K26)</f>
        <v>0</v>
      </c>
      <c r="L27" s="21"/>
    </row>
    <row r="28" spans="1:12" ht="100.5" customHeight="1" x14ac:dyDescent="0.25">
      <c r="A28" s="8" t="s">
        <v>3</v>
      </c>
      <c r="B28" s="8" t="s">
        <v>19</v>
      </c>
      <c r="C28" s="8" t="s">
        <v>0</v>
      </c>
      <c r="D28" s="9" t="s">
        <v>1</v>
      </c>
      <c r="E28" s="9" t="s">
        <v>9</v>
      </c>
      <c r="F28" s="9" t="s">
        <v>8</v>
      </c>
      <c r="G28" s="9" t="s">
        <v>10</v>
      </c>
      <c r="H28" s="9" t="s">
        <v>11</v>
      </c>
      <c r="I28" s="9" t="s">
        <v>12</v>
      </c>
      <c r="J28" s="12" t="s">
        <v>40</v>
      </c>
      <c r="K28" s="12" t="s">
        <v>41</v>
      </c>
      <c r="L28" s="12" t="s">
        <v>4</v>
      </c>
    </row>
    <row r="29" spans="1:12" x14ac:dyDescent="0.25">
      <c r="A29" s="28" t="s">
        <v>24</v>
      </c>
      <c r="B29" s="37" t="s">
        <v>29</v>
      </c>
      <c r="C29" s="4"/>
      <c r="D29" s="2"/>
      <c r="E29" s="2"/>
      <c r="F29" s="2"/>
      <c r="G29" s="2"/>
      <c r="H29" s="2"/>
      <c r="I29" s="10">
        <f t="shared" si="0"/>
        <v>0</v>
      </c>
      <c r="J29" s="10"/>
      <c r="K29" s="10"/>
      <c r="L29" s="21" t="str">
        <f>IFERROR((I34/$I$44),"")</f>
        <v/>
      </c>
    </row>
    <row r="30" spans="1:12" x14ac:dyDescent="0.25">
      <c r="A30" s="29"/>
      <c r="B30" s="38"/>
      <c r="C30" s="4"/>
      <c r="D30" s="2"/>
      <c r="E30" s="2"/>
      <c r="F30" s="2"/>
      <c r="G30" s="2"/>
      <c r="H30" s="2"/>
      <c r="I30" s="10">
        <f t="shared" si="0"/>
        <v>0</v>
      </c>
      <c r="J30" s="10"/>
      <c r="K30" s="10"/>
      <c r="L30" s="21"/>
    </row>
    <row r="31" spans="1:12" x14ac:dyDescent="0.25">
      <c r="A31" s="29"/>
      <c r="B31" s="38"/>
      <c r="C31" s="4"/>
      <c r="D31" s="2"/>
      <c r="E31" s="2"/>
      <c r="F31" s="2"/>
      <c r="G31" s="2"/>
      <c r="H31" s="2"/>
      <c r="I31" s="10">
        <f t="shared" si="0"/>
        <v>0</v>
      </c>
      <c r="J31" s="10"/>
      <c r="K31" s="10"/>
      <c r="L31" s="21"/>
    </row>
    <row r="32" spans="1:12" x14ac:dyDescent="0.25">
      <c r="A32" s="29"/>
      <c r="B32" s="38"/>
      <c r="C32" s="4"/>
      <c r="D32" s="2"/>
      <c r="E32" s="2"/>
      <c r="F32" s="2"/>
      <c r="G32" s="2"/>
      <c r="H32" s="2"/>
      <c r="I32" s="10">
        <f t="shared" si="0"/>
        <v>0</v>
      </c>
      <c r="J32" s="10"/>
      <c r="K32" s="10"/>
      <c r="L32" s="21"/>
    </row>
    <row r="33" spans="1:12" ht="174.75" customHeight="1" x14ac:dyDescent="0.25">
      <c r="A33" s="30"/>
      <c r="B33" s="39"/>
      <c r="C33" s="4"/>
      <c r="D33" s="2"/>
      <c r="E33" s="2"/>
      <c r="F33" s="2"/>
      <c r="G33" s="2"/>
      <c r="H33" s="2"/>
      <c r="I33" s="10">
        <f t="shared" si="0"/>
        <v>0</v>
      </c>
      <c r="J33" s="10"/>
      <c r="K33" s="10"/>
      <c r="L33" s="21"/>
    </row>
    <row r="34" spans="1:12" x14ac:dyDescent="0.25">
      <c r="A34" s="25" t="s">
        <v>36</v>
      </c>
      <c r="B34" s="26"/>
      <c r="C34" s="26"/>
      <c r="D34" s="26"/>
      <c r="E34" s="26"/>
      <c r="F34" s="26"/>
      <c r="G34" s="26"/>
      <c r="H34" s="27"/>
      <c r="I34" s="7">
        <f>SUBTOTAL(9,I29:I33)</f>
        <v>0</v>
      </c>
      <c r="J34" s="13">
        <f>SUBTOTAL(9,J29:J33)</f>
        <v>0</v>
      </c>
      <c r="K34" s="13">
        <f>SUBTOTAL(9,K29:K33)</f>
        <v>0</v>
      </c>
      <c r="L34" s="21"/>
    </row>
    <row r="35" spans="1:12" ht="102.75" customHeight="1" x14ac:dyDescent="0.25">
      <c r="A35" s="8" t="s">
        <v>3</v>
      </c>
      <c r="B35" s="8" t="s">
        <v>19</v>
      </c>
      <c r="C35" s="8" t="s">
        <v>0</v>
      </c>
      <c r="D35" s="9" t="s">
        <v>1</v>
      </c>
      <c r="E35" s="9" t="s">
        <v>9</v>
      </c>
      <c r="F35" s="9" t="s">
        <v>8</v>
      </c>
      <c r="G35" s="9" t="s">
        <v>10</v>
      </c>
      <c r="H35" s="9" t="s">
        <v>11</v>
      </c>
      <c r="I35" s="9" t="s">
        <v>12</v>
      </c>
      <c r="J35" s="12" t="s">
        <v>40</v>
      </c>
      <c r="K35" s="12" t="s">
        <v>41</v>
      </c>
      <c r="L35" s="12" t="s">
        <v>4</v>
      </c>
    </row>
    <row r="36" spans="1:12" x14ac:dyDescent="0.25">
      <c r="A36" s="28" t="s">
        <v>31</v>
      </c>
      <c r="B36" s="37" t="s">
        <v>30</v>
      </c>
      <c r="C36" s="4"/>
      <c r="D36" s="2"/>
      <c r="E36" s="2"/>
      <c r="F36" s="2"/>
      <c r="G36" s="2"/>
      <c r="H36" s="2"/>
      <c r="I36" s="10">
        <f t="shared" si="0"/>
        <v>0</v>
      </c>
      <c r="J36" s="10"/>
      <c r="K36" s="10"/>
      <c r="L36" s="21" t="str">
        <f>IFERROR((I41/$I$44),"")</f>
        <v/>
      </c>
    </row>
    <row r="37" spans="1:12" x14ac:dyDescent="0.25">
      <c r="A37" s="29"/>
      <c r="B37" s="38"/>
      <c r="C37" s="4"/>
      <c r="D37" s="2"/>
      <c r="E37" s="2"/>
      <c r="F37" s="2"/>
      <c r="G37" s="2"/>
      <c r="H37" s="2"/>
      <c r="I37" s="10">
        <f t="shared" si="0"/>
        <v>0</v>
      </c>
      <c r="J37" s="10"/>
      <c r="K37" s="10"/>
      <c r="L37" s="21"/>
    </row>
    <row r="38" spans="1:12" x14ac:dyDescent="0.25">
      <c r="A38" s="29"/>
      <c r="B38" s="38"/>
      <c r="C38" s="4"/>
      <c r="D38" s="2"/>
      <c r="E38" s="2"/>
      <c r="F38" s="2"/>
      <c r="G38" s="2"/>
      <c r="H38" s="2"/>
      <c r="I38" s="10">
        <f t="shared" si="0"/>
        <v>0</v>
      </c>
      <c r="J38" s="10"/>
      <c r="K38" s="10"/>
      <c r="L38" s="21"/>
    </row>
    <row r="39" spans="1:12" x14ac:dyDescent="0.25">
      <c r="A39" s="29"/>
      <c r="B39" s="38"/>
      <c r="C39" s="4"/>
      <c r="D39" s="2"/>
      <c r="E39" s="2"/>
      <c r="F39" s="2"/>
      <c r="G39" s="2"/>
      <c r="H39" s="2"/>
      <c r="I39" s="10">
        <f t="shared" si="0"/>
        <v>0</v>
      </c>
      <c r="J39" s="10"/>
      <c r="K39" s="10"/>
      <c r="L39" s="21"/>
    </row>
    <row r="40" spans="1:12" ht="75.75" customHeight="1" x14ac:dyDescent="0.25">
      <c r="A40" s="30"/>
      <c r="B40" s="39"/>
      <c r="C40" s="4"/>
      <c r="D40" s="2"/>
      <c r="E40" s="2"/>
      <c r="F40" s="2"/>
      <c r="G40" s="2"/>
      <c r="H40" s="2"/>
      <c r="I40" s="10">
        <f t="shared" si="0"/>
        <v>0</v>
      </c>
      <c r="J40" s="10"/>
      <c r="K40" s="10"/>
      <c r="L40" s="21"/>
    </row>
    <row r="41" spans="1:12" x14ac:dyDescent="0.25">
      <c r="A41" s="25" t="s">
        <v>38</v>
      </c>
      <c r="B41" s="26"/>
      <c r="C41" s="26"/>
      <c r="D41" s="26"/>
      <c r="E41" s="26"/>
      <c r="F41" s="26"/>
      <c r="G41" s="26"/>
      <c r="H41" s="27"/>
      <c r="I41" s="7">
        <f>SUBTOTAL(9,I36:I40)</f>
        <v>0</v>
      </c>
      <c r="J41" s="13">
        <f>SUBTOTAL(9,J36:J40)</f>
        <v>0</v>
      </c>
      <c r="K41" s="13">
        <f>SUBTOTAL(9,K36:K40)</f>
        <v>0</v>
      </c>
      <c r="L41" s="21"/>
    </row>
    <row r="42" spans="1:12" x14ac:dyDescent="0.25">
      <c r="C42" s="1"/>
    </row>
    <row r="43" spans="1:12" ht="64.5" customHeight="1" x14ac:dyDescent="0.25">
      <c r="C43" s="1"/>
      <c r="I43" s="9" t="s">
        <v>7</v>
      </c>
      <c r="J43" s="12" t="s">
        <v>40</v>
      </c>
      <c r="K43" s="12" t="s">
        <v>41</v>
      </c>
    </row>
    <row r="44" spans="1:12" x14ac:dyDescent="0.25">
      <c r="A44" s="40" t="s">
        <v>33</v>
      </c>
      <c r="B44" s="40"/>
      <c r="C44" s="40"/>
      <c r="D44" s="40"/>
      <c r="E44" s="40"/>
      <c r="F44" s="40"/>
      <c r="G44" s="40"/>
      <c r="H44" s="40"/>
      <c r="I44" s="7">
        <f>SUBTOTAL(9,I10:I41)</f>
        <v>0</v>
      </c>
      <c r="J44" s="13">
        <f>SUBTOTAL(9,J10:J41)</f>
        <v>0</v>
      </c>
      <c r="K44" s="13">
        <f>SUBTOTAL(9,K10:K41)</f>
        <v>0</v>
      </c>
    </row>
    <row r="45" spans="1:12" x14ac:dyDescent="0.25">
      <c r="A45" s="31" t="s">
        <v>34</v>
      </c>
      <c r="B45" s="31"/>
      <c r="C45" s="31"/>
      <c r="D45" s="31"/>
      <c r="E45" s="31"/>
      <c r="F45" s="31"/>
      <c r="G45" s="31"/>
      <c r="H45" s="31"/>
      <c r="I45" s="11"/>
      <c r="J45" s="11"/>
      <c r="K45" s="11"/>
    </row>
    <row r="46" spans="1:12" x14ac:dyDescent="0.25">
      <c r="A46" s="32" t="s">
        <v>18</v>
      </c>
      <c r="B46" s="33"/>
      <c r="C46" s="33"/>
      <c r="D46" s="33"/>
      <c r="E46" s="33"/>
      <c r="F46" s="33"/>
      <c r="G46" s="33"/>
      <c r="H46" s="34"/>
      <c r="I46" s="7" t="str">
        <f>IF(I45="","",I44/I45)</f>
        <v/>
      </c>
      <c r="J46" s="13" t="str">
        <f>IF(J45="","",J44/J45)</f>
        <v/>
      </c>
      <c r="K46" s="13" t="str">
        <f>IF(K45="","",K44/K45)</f>
        <v/>
      </c>
    </row>
    <row r="47" spans="1:12" x14ac:dyDescent="0.25">
      <c r="C47" s="1"/>
    </row>
    <row r="48" spans="1:12" x14ac:dyDescent="0.25">
      <c r="A48" s="14" t="s">
        <v>5</v>
      </c>
      <c r="B48" s="14"/>
    </row>
    <row r="50" spans="1:11" ht="92.25" customHeight="1" x14ac:dyDescent="0.25">
      <c r="A50" s="17" t="s">
        <v>3</v>
      </c>
      <c r="B50" s="17" t="s">
        <v>19</v>
      </c>
      <c r="C50" s="17" t="s">
        <v>0</v>
      </c>
      <c r="D50" s="16" t="s">
        <v>1</v>
      </c>
      <c r="E50" s="16" t="s">
        <v>14</v>
      </c>
      <c r="F50" s="16" t="s">
        <v>15</v>
      </c>
      <c r="G50" s="16" t="s">
        <v>10</v>
      </c>
      <c r="H50" s="16" t="s">
        <v>11</v>
      </c>
      <c r="I50" s="16" t="s">
        <v>16</v>
      </c>
      <c r="J50" s="18" t="s">
        <v>20</v>
      </c>
      <c r="K50" s="18" t="s">
        <v>21</v>
      </c>
    </row>
    <row r="51" spans="1:11" ht="92.25" customHeight="1" x14ac:dyDescent="0.25">
      <c r="A51" s="20" t="s">
        <v>25</v>
      </c>
      <c r="B51" s="20" t="s">
        <v>25</v>
      </c>
      <c r="C51" s="4" t="s">
        <v>32</v>
      </c>
      <c r="D51" s="2" t="s">
        <v>6</v>
      </c>
      <c r="E51" s="2">
        <v>2</v>
      </c>
      <c r="F51" s="2" t="s">
        <v>2</v>
      </c>
      <c r="G51" s="2">
        <v>2</v>
      </c>
      <c r="H51" s="3">
        <v>40000</v>
      </c>
      <c r="I51" s="10">
        <f t="shared" ref="I51" si="1">H51*E51*G51</f>
        <v>160000</v>
      </c>
      <c r="J51" s="10">
        <f>I51*0.74</f>
        <v>118400</v>
      </c>
      <c r="K51" s="10">
        <f>I51*0.26</f>
        <v>41600</v>
      </c>
    </row>
    <row r="53" spans="1:11" x14ac:dyDescent="0.25">
      <c r="J53" s="15"/>
    </row>
  </sheetData>
  <mergeCells count="24">
    <mergeCell ref="A45:H45"/>
    <mergeCell ref="A15:H15"/>
    <mergeCell ref="A46:H46"/>
    <mergeCell ref="A2:L2"/>
    <mergeCell ref="A36:A40"/>
    <mergeCell ref="A10:A14"/>
    <mergeCell ref="A4:I5"/>
    <mergeCell ref="B10:B14"/>
    <mergeCell ref="B17:B21"/>
    <mergeCell ref="B22:B26"/>
    <mergeCell ref="L10:L15"/>
    <mergeCell ref="L17:L21"/>
    <mergeCell ref="L22:L27"/>
    <mergeCell ref="L29:L34"/>
    <mergeCell ref="B36:B40"/>
    <mergeCell ref="A44:H44"/>
    <mergeCell ref="L36:L41"/>
    <mergeCell ref="A17:A21"/>
    <mergeCell ref="A27:H27"/>
    <mergeCell ref="A34:H34"/>
    <mergeCell ref="A41:H41"/>
    <mergeCell ref="A22:A26"/>
    <mergeCell ref="A29:A33"/>
    <mergeCell ref="B29:B33"/>
  </mergeCells>
  <conditionalFormatting sqref="L10">
    <cfRule type="cellIs" dxfId="8" priority="20" operator="greaterThan">
      <formula>0.1</formula>
    </cfRule>
  </conditionalFormatting>
  <conditionalFormatting sqref="J46">
    <cfRule type="cellIs" dxfId="7" priority="19" operator="greaterThan">
      <formula>100000000</formula>
    </cfRule>
  </conditionalFormatting>
  <conditionalFormatting sqref="K46">
    <cfRule type="cellIs" dxfId="6" priority="18" operator="greaterThan">
      <formula>150000000</formula>
    </cfRule>
  </conditionalFormatting>
  <conditionalFormatting sqref="J44">
    <cfRule type="cellIs" dxfId="5" priority="7" operator="greaterThan">
      <formula>100000000</formula>
    </cfRule>
  </conditionalFormatting>
  <conditionalFormatting sqref="K44">
    <cfRule type="cellIs" dxfId="4" priority="6" operator="greaterThan">
      <formula>150000000</formula>
    </cfRule>
  </conditionalFormatting>
  <conditionalFormatting sqref="L17">
    <cfRule type="cellIs" dxfId="3" priority="4" operator="greaterThan">
      <formula>0.1</formula>
    </cfRule>
  </conditionalFormatting>
  <conditionalFormatting sqref="L22">
    <cfRule type="cellIs" dxfId="2" priority="3" operator="greaterThan">
      <formula>0.1</formula>
    </cfRule>
  </conditionalFormatting>
  <conditionalFormatting sqref="L29">
    <cfRule type="cellIs" dxfId="1" priority="2" operator="greaterThan">
      <formula>0.1</formula>
    </cfRule>
  </conditionalFormatting>
  <conditionalFormatting sqref="L36">
    <cfRule type="cellIs" dxfId="0" priority="1" operator="greaterThan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Andrea Rodriguez Brokate</cp:lastModifiedBy>
  <cp:lastPrinted>2017-06-02T15:42:27Z</cp:lastPrinted>
  <dcterms:created xsi:type="dcterms:W3CDTF">2017-06-01T15:01:28Z</dcterms:created>
  <dcterms:modified xsi:type="dcterms:W3CDTF">2018-11-15T19:53:53Z</dcterms:modified>
</cp:coreProperties>
</file>